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2 Cumulat" sheetId="1" r:id="rId1"/>
    <sheet name="IAN" sheetId="2" r:id="rId2"/>
    <sheet name="FEB" sheetId="3" r:id="rId3"/>
    <sheet name="MAR" sheetId="4" r:id="rId4"/>
    <sheet name="APR" sheetId="5" r:id="rId5"/>
    <sheet name="MAI" sheetId="6" r:id="rId6"/>
    <sheet name="IUN" sheetId="7" r:id="rId7"/>
    <sheet name="I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<sst xmlns="http://schemas.openxmlformats.org/spreadsheetml/2006/main" count="5679" uniqueCount="1698">
  <si>
    <t>GLORIA FARM SRL</t>
  </si>
  <si>
    <t>LINDE GAZ ROMANIA SRL</t>
  </si>
  <si>
    <t>ORTOPROFIL PROD ROMANIA SRL</t>
  </si>
  <si>
    <t>MEDICAL EXPRESS SRL</t>
  </si>
  <si>
    <t>ROMSOUND SRL</t>
  </si>
  <si>
    <t>ORTOPEDICA SRL</t>
  </si>
  <si>
    <t>NEWMEDICS COM SRL</t>
  </si>
  <si>
    <t>Nume Partener</t>
  </si>
  <si>
    <t>Nr. Crt.</t>
  </si>
  <si>
    <t>ORTODAC SRL</t>
  </si>
  <si>
    <t>TOTAL</t>
  </si>
  <si>
    <t>AGENT MEDICAL SRL</t>
  </si>
  <si>
    <t>MOTIVATION SRL</t>
  </si>
  <si>
    <t>AIR LIQUIDE VITALAIRE ROMANIA SRL</t>
  </si>
  <si>
    <t>ATOMEDICAL VEST SRL</t>
  </si>
  <si>
    <t>AUDIO NOVA SRL</t>
  </si>
  <si>
    <t>BIOSINTEX SRL</t>
  </si>
  <si>
    <t>Pondere %</t>
  </si>
  <si>
    <t>SERVICIUL CVR</t>
  </si>
  <si>
    <t>CENTRALIZATOR FACTURI DISPOZITIVE MEDICALE</t>
  </si>
  <si>
    <t>Nr. Crt</t>
  </si>
  <si>
    <t>Număr factură</t>
  </si>
  <si>
    <t>Dată factură</t>
  </si>
  <si>
    <t>Valoare factură</t>
  </si>
  <si>
    <t>Nr. inreg.</t>
  </si>
  <si>
    <t>Data inregistrarii</t>
  </si>
  <si>
    <t>Stare</t>
  </si>
  <si>
    <t>Sumă refuzată</t>
  </si>
  <si>
    <t>Cod partener</t>
  </si>
  <si>
    <t>Nume partener</t>
  </si>
  <si>
    <t>18179732</t>
  </si>
  <si>
    <t>AIR LIQUIDE VITALAIRE ROMANIA SRL Total</t>
  </si>
  <si>
    <t>28600340</t>
  </si>
  <si>
    <t>ATOMEDICAL VEST SRL Total</t>
  </si>
  <si>
    <t>12058642</t>
  </si>
  <si>
    <t>AUDIO NOVA SRL Total</t>
  </si>
  <si>
    <t>14779017</t>
  </si>
  <si>
    <t>BIOSINTEX SRL Total</t>
  </si>
  <si>
    <t>8721959</t>
  </si>
  <si>
    <t>LINDE GAZ ROMANIA SRL Total</t>
  </si>
  <si>
    <t>10148463</t>
  </si>
  <si>
    <t>MEDICAL EXPRESS SRL Total</t>
  </si>
  <si>
    <t>14283586</t>
  </si>
  <si>
    <t>16020624</t>
  </si>
  <si>
    <t>NEWMEDICS COM SRL Total</t>
  </si>
  <si>
    <t>6877197</t>
  </si>
  <si>
    <t>ORTOPROFIL PROD ROMANIA SRL Total</t>
  </si>
  <si>
    <t>14139751</t>
  </si>
  <si>
    <t>ROMSOUND SRL Total</t>
  </si>
  <si>
    <t>Grand Total</t>
  </si>
  <si>
    <t>Trimisa in ERP</t>
  </si>
  <si>
    <t>10990657</t>
  </si>
  <si>
    <t>GLORIA FARM SRL Total</t>
  </si>
  <si>
    <t>CLARFON SA</t>
  </si>
  <si>
    <t>16666960</t>
  </si>
  <si>
    <t>nov</t>
  </si>
  <si>
    <t>dec</t>
  </si>
  <si>
    <t>oct</t>
  </si>
  <si>
    <t>sep</t>
  </si>
  <si>
    <t>MEDICAL VISION OPTIX GRUP SRL</t>
  </si>
  <si>
    <t>Platita partial</t>
  </si>
  <si>
    <t>VALDOMEDICA TRADING SRL</t>
  </si>
  <si>
    <t>THERANOVA PROTEZARE SRL</t>
  </si>
  <si>
    <t>ORTODAC SRL Total</t>
  </si>
  <si>
    <t>Întocmit</t>
  </si>
  <si>
    <t>Ec. CODRIN FABIAN</t>
  </si>
  <si>
    <t>10863793</t>
  </si>
  <si>
    <t>CLARFON SA Total</t>
  </si>
  <si>
    <t>ian</t>
  </si>
  <si>
    <t>feb</t>
  </si>
  <si>
    <t>mar</t>
  </si>
  <si>
    <t>apr</t>
  </si>
  <si>
    <t>mai</t>
  </si>
  <si>
    <t>iun</t>
  </si>
  <si>
    <t>iul</t>
  </si>
  <si>
    <t>aug</t>
  </si>
  <si>
    <t>STARKEY LABORATORIES SRL</t>
  </si>
  <si>
    <t>WESOUND AMG SRL</t>
  </si>
  <si>
    <t xml:space="preserve">MESSER MEDICAL HOME CARE RO S.R.L. </t>
  </si>
  <si>
    <t xml:space="preserve">OSTEOPHARM SRL </t>
  </si>
  <si>
    <t>610</t>
  </si>
  <si>
    <t>621</t>
  </si>
  <si>
    <t>620</t>
  </si>
  <si>
    <t>609</t>
  </si>
  <si>
    <t>612</t>
  </si>
  <si>
    <t>616</t>
  </si>
  <si>
    <t>622</t>
  </si>
  <si>
    <t>603</t>
  </si>
  <si>
    <t>604</t>
  </si>
  <si>
    <t>617</t>
  </si>
  <si>
    <t>618</t>
  </si>
  <si>
    <t>619</t>
  </si>
  <si>
    <t>615</t>
  </si>
  <si>
    <t>631</t>
  </si>
  <si>
    <t>628</t>
  </si>
  <si>
    <t>625</t>
  </si>
  <si>
    <t>611</t>
  </si>
  <si>
    <t>613</t>
  </si>
  <si>
    <t>614</t>
  </si>
  <si>
    <t>635</t>
  </si>
  <si>
    <t>636</t>
  </si>
  <si>
    <t>4</t>
  </si>
  <si>
    <t>5</t>
  </si>
  <si>
    <t>7</t>
  </si>
  <si>
    <t>627</t>
  </si>
  <si>
    <t>38663248</t>
  </si>
  <si>
    <t>629</t>
  </si>
  <si>
    <t>630</t>
  </si>
  <si>
    <t>623</t>
  </si>
  <si>
    <t>632</t>
  </si>
  <si>
    <t>633</t>
  </si>
  <si>
    <t>6</t>
  </si>
  <si>
    <t>634</t>
  </si>
  <si>
    <t>14071907</t>
  </si>
  <si>
    <t>637</t>
  </si>
  <si>
    <t>ORTOPEDICA SRL Total</t>
  </si>
  <si>
    <t>605</t>
  </si>
  <si>
    <t>607</t>
  </si>
  <si>
    <t>608</t>
  </si>
  <si>
    <t>624</t>
  </si>
  <si>
    <t>626</t>
  </si>
  <si>
    <t>MESSER MEDICAL HOME CARE RO SRL</t>
  </si>
  <si>
    <t>MESSER MEDICAL HOME CARE RO SRL Total</t>
  </si>
  <si>
    <t>34226550</t>
  </si>
  <si>
    <t>MEDICAL SERVICES FOR NEUROLOGY SRL</t>
  </si>
  <si>
    <t>MEDICAL SERVICES FOR NEUROLOGY SRL Total</t>
  </si>
  <si>
    <t xml:space="preserve">MEDICAL SERVICE FOR NEUROLOGY SRL </t>
  </si>
  <si>
    <t>MOTIVATION SRL Total</t>
  </si>
  <si>
    <t>Sumă ordonanţată (platita in DEC 2021)</t>
  </si>
  <si>
    <t>15-12-2021</t>
  </si>
  <si>
    <t>174359</t>
  </si>
  <si>
    <t>14-12-2021</t>
  </si>
  <si>
    <t>NR. 26 /13.01.2022</t>
  </si>
  <si>
    <t>2541</t>
  </si>
  <si>
    <t>31-12-2021</t>
  </si>
  <si>
    <t>05-01-2022</t>
  </si>
  <si>
    <t>2542</t>
  </si>
  <si>
    <t>2543</t>
  </si>
  <si>
    <t>2544</t>
  </si>
  <si>
    <t>2545</t>
  </si>
  <si>
    <t>2546</t>
  </si>
  <si>
    <t>638</t>
  </si>
  <si>
    <t>2547</t>
  </si>
  <si>
    <t>639</t>
  </si>
  <si>
    <t>174360</t>
  </si>
  <si>
    <t>23-12-2021</t>
  </si>
  <si>
    <t>174361</t>
  </si>
  <si>
    <t>174362</t>
  </si>
  <si>
    <t>174363</t>
  </si>
  <si>
    <t>174364</t>
  </si>
  <si>
    <t>174365</t>
  </si>
  <si>
    <t>174366</t>
  </si>
  <si>
    <t>174367</t>
  </si>
  <si>
    <t>174368</t>
  </si>
  <si>
    <t>174373</t>
  </si>
  <si>
    <t>13-01-2022</t>
  </si>
  <si>
    <t>174374</t>
  </si>
  <si>
    <t>174375</t>
  </si>
  <si>
    <t>174376</t>
  </si>
  <si>
    <t>1621939</t>
  </si>
  <si>
    <t>644</t>
  </si>
  <si>
    <t>BSX213497</t>
  </si>
  <si>
    <t>658</t>
  </si>
  <si>
    <t>07-01-2022</t>
  </si>
  <si>
    <t>BSX213498</t>
  </si>
  <si>
    <t>659</t>
  </si>
  <si>
    <t>CLOF04844</t>
  </si>
  <si>
    <t>657</t>
  </si>
  <si>
    <t>GLM0002394</t>
  </si>
  <si>
    <t>03-01-2022</t>
  </si>
  <si>
    <t>1000255584</t>
  </si>
  <si>
    <t>646</t>
  </si>
  <si>
    <t>1000255585</t>
  </si>
  <si>
    <t>647</t>
  </si>
  <si>
    <t>1000255586</t>
  </si>
  <si>
    <t>648</t>
  </si>
  <si>
    <t>1000255587</t>
  </si>
  <si>
    <t>649</t>
  </si>
  <si>
    <t>1000255588</t>
  </si>
  <si>
    <t>650</t>
  </si>
  <si>
    <t>1000255590</t>
  </si>
  <si>
    <t>651</t>
  </si>
  <si>
    <t>1000255591</t>
  </si>
  <si>
    <t>652</t>
  </si>
  <si>
    <t>1000255592</t>
  </si>
  <si>
    <t>653</t>
  </si>
  <si>
    <t>1000255589</t>
  </si>
  <si>
    <t>656</t>
  </si>
  <si>
    <t>06-01-2022</t>
  </si>
  <si>
    <t>100919</t>
  </si>
  <si>
    <t>17-12-2021</t>
  </si>
  <si>
    <t>21-12-2021</t>
  </si>
  <si>
    <t>100918</t>
  </si>
  <si>
    <t>100942</t>
  </si>
  <si>
    <t>27-12-2021</t>
  </si>
  <si>
    <t>28-12-2021</t>
  </si>
  <si>
    <t>100968</t>
  </si>
  <si>
    <t>29-12-2021</t>
  </si>
  <si>
    <t>30-12-2021</t>
  </si>
  <si>
    <t>100969</t>
  </si>
  <si>
    <t>MSNSM 4</t>
  </si>
  <si>
    <t>645</t>
  </si>
  <si>
    <t>2023</t>
  </si>
  <si>
    <t>04-01-2022</t>
  </si>
  <si>
    <t>320210915</t>
  </si>
  <si>
    <t>16-12-2021</t>
  </si>
  <si>
    <t>620210324</t>
  </si>
  <si>
    <t>655</t>
  </si>
  <si>
    <t>320210920</t>
  </si>
  <si>
    <t>664</t>
  </si>
  <si>
    <t>10-01-2022</t>
  </si>
  <si>
    <t>39544</t>
  </si>
  <si>
    <t>661</t>
  </si>
  <si>
    <t>39545</t>
  </si>
  <si>
    <t>662</t>
  </si>
  <si>
    <t>39546</t>
  </si>
  <si>
    <t>663</t>
  </si>
  <si>
    <t>OD2021097</t>
  </si>
  <si>
    <t>OD2021098</t>
  </si>
  <si>
    <t>OD2021099</t>
  </si>
  <si>
    <t>OD2021100</t>
  </si>
  <si>
    <t>OD2021101</t>
  </si>
  <si>
    <t>665</t>
  </si>
  <si>
    <t>FEORP00017182</t>
  </si>
  <si>
    <t>640</t>
  </si>
  <si>
    <t>FEORP00017183</t>
  </si>
  <si>
    <t>641</t>
  </si>
  <si>
    <t>3000867</t>
  </si>
  <si>
    <t>3000868</t>
  </si>
  <si>
    <t>3000869</t>
  </si>
  <si>
    <t>3000870</t>
  </si>
  <si>
    <t>3000871</t>
  </si>
  <si>
    <t>3000872</t>
  </si>
  <si>
    <t>3000873</t>
  </si>
  <si>
    <t xml:space="preserve">                                                                                                                                                  </t>
  </si>
  <si>
    <t>2400629</t>
  </si>
  <si>
    <t>642</t>
  </si>
  <si>
    <t>92662</t>
  </si>
  <si>
    <t>643</t>
  </si>
  <si>
    <t>04501</t>
  </si>
  <si>
    <t>667</t>
  </si>
  <si>
    <t>11-01-2022</t>
  </si>
  <si>
    <t>18059620</t>
  </si>
  <si>
    <t>STARKEY LABORATORIES SRL Total</t>
  </si>
  <si>
    <t>3664</t>
  </si>
  <si>
    <t>660</t>
  </si>
  <si>
    <t>23100700</t>
  </si>
  <si>
    <t>VALDOMEDICA TRADING SRL Total</t>
  </si>
  <si>
    <t>Platite in IAN 2022</t>
  </si>
  <si>
    <t>TOTAL 2022</t>
  </si>
  <si>
    <t>Platite in FEB 2022</t>
  </si>
  <si>
    <t>Sumă ordonanţată (platita in FEB 2022)</t>
  </si>
  <si>
    <t>209</t>
  </si>
  <si>
    <t>31-01-2022</t>
  </si>
  <si>
    <t>30</t>
  </si>
  <si>
    <t>04-02-2022</t>
  </si>
  <si>
    <t>210</t>
  </si>
  <si>
    <t>31</t>
  </si>
  <si>
    <t>211</t>
  </si>
  <si>
    <t>32</t>
  </si>
  <si>
    <t>212</t>
  </si>
  <si>
    <t>33</t>
  </si>
  <si>
    <t>213</t>
  </si>
  <si>
    <t>34</t>
  </si>
  <si>
    <t>214</t>
  </si>
  <si>
    <t>35</t>
  </si>
  <si>
    <t>174377</t>
  </si>
  <si>
    <t>8</t>
  </si>
  <si>
    <t>174378</t>
  </si>
  <si>
    <t>9</t>
  </si>
  <si>
    <t>174379</t>
  </si>
  <si>
    <t>11</t>
  </si>
  <si>
    <t>174380</t>
  </si>
  <si>
    <t>12</t>
  </si>
  <si>
    <t>174381</t>
  </si>
  <si>
    <t>13</t>
  </si>
  <si>
    <t>174382</t>
  </si>
  <si>
    <t>14</t>
  </si>
  <si>
    <t>174383</t>
  </si>
  <si>
    <t>15</t>
  </si>
  <si>
    <t>174384</t>
  </si>
  <si>
    <t>16</t>
  </si>
  <si>
    <t>1625414</t>
  </si>
  <si>
    <t>46</t>
  </si>
  <si>
    <t>BSX213603</t>
  </si>
  <si>
    <t>59</t>
  </si>
  <si>
    <t>10-02-2022</t>
  </si>
  <si>
    <t>CLOF04882</t>
  </si>
  <si>
    <t>48</t>
  </si>
  <si>
    <t>07-02-2022</t>
  </si>
  <si>
    <t>GLM0002403</t>
  </si>
  <si>
    <t>29</t>
  </si>
  <si>
    <t>02-02-2022</t>
  </si>
  <si>
    <t>1000263813</t>
  </si>
  <si>
    <t>36</t>
  </si>
  <si>
    <t>1000263891</t>
  </si>
  <si>
    <t>37</t>
  </si>
  <si>
    <t>1000263892</t>
  </si>
  <si>
    <t>38</t>
  </si>
  <si>
    <t>1000263893</t>
  </si>
  <si>
    <t>39</t>
  </si>
  <si>
    <t>1000263894</t>
  </si>
  <si>
    <t>40</t>
  </si>
  <si>
    <t>1000263895</t>
  </si>
  <si>
    <t>41</t>
  </si>
  <si>
    <t>1000263896</t>
  </si>
  <si>
    <t>42</t>
  </si>
  <si>
    <t>1000263897</t>
  </si>
  <si>
    <t>43</t>
  </si>
  <si>
    <t>101029</t>
  </si>
  <si>
    <t>26-01-2022</t>
  </si>
  <si>
    <t>18</t>
  </si>
  <si>
    <t>101030</t>
  </si>
  <si>
    <t>19</t>
  </si>
  <si>
    <t>101031</t>
  </si>
  <si>
    <t>20</t>
  </si>
  <si>
    <t>102499</t>
  </si>
  <si>
    <t>55</t>
  </si>
  <si>
    <t>579</t>
  </si>
  <si>
    <t>45</t>
  </si>
  <si>
    <t>21963720</t>
  </si>
  <si>
    <t>MEDICAL VISION OPTIX GRUP SRL Total</t>
  </si>
  <si>
    <t>2102</t>
  </si>
  <si>
    <t>28</t>
  </si>
  <si>
    <t>01-02-2022</t>
  </si>
  <si>
    <t>620220010</t>
  </si>
  <si>
    <t>50</t>
  </si>
  <si>
    <t>320220029</t>
  </si>
  <si>
    <t>56</t>
  </si>
  <si>
    <t>320220030</t>
  </si>
  <si>
    <t>57</t>
  </si>
  <si>
    <t>320220031</t>
  </si>
  <si>
    <t>58</t>
  </si>
  <si>
    <t>40091</t>
  </si>
  <si>
    <t>53</t>
  </si>
  <si>
    <t>40092</t>
  </si>
  <si>
    <t>54</t>
  </si>
  <si>
    <t>OD2022000</t>
  </si>
  <si>
    <t>1</t>
  </si>
  <si>
    <t>OD2022001</t>
  </si>
  <si>
    <t>2</t>
  </si>
  <si>
    <t>OD2022002</t>
  </si>
  <si>
    <t>12-01-2022</t>
  </si>
  <si>
    <t>3</t>
  </si>
  <si>
    <t>OD2022003</t>
  </si>
  <si>
    <t>21-01-2022</t>
  </si>
  <si>
    <t>10</t>
  </si>
  <si>
    <t>OD2022005</t>
  </si>
  <si>
    <t>28-01-2022</t>
  </si>
  <si>
    <t>17</t>
  </si>
  <si>
    <t>OD2022006</t>
  </si>
  <si>
    <t>03-02-2022</t>
  </si>
  <si>
    <t>52</t>
  </si>
  <si>
    <t>15-02-2022</t>
  </si>
  <si>
    <t>OD2022007</t>
  </si>
  <si>
    <t>60</t>
  </si>
  <si>
    <t>FEORP00017554</t>
  </si>
  <si>
    <t>47</t>
  </si>
  <si>
    <t>3000874</t>
  </si>
  <si>
    <t>21</t>
  </si>
  <si>
    <t>3000875</t>
  </si>
  <si>
    <t>22</t>
  </si>
  <si>
    <t>3000876</t>
  </si>
  <si>
    <t>23</t>
  </si>
  <si>
    <t>3000877</t>
  </si>
  <si>
    <t>24</t>
  </si>
  <si>
    <t>3000878</t>
  </si>
  <si>
    <t>25</t>
  </si>
  <si>
    <t>3000879</t>
  </si>
  <si>
    <t>26</t>
  </si>
  <si>
    <t>3000880</t>
  </si>
  <si>
    <t>27</t>
  </si>
  <si>
    <t>2400635</t>
  </si>
  <si>
    <t>44</t>
  </si>
  <si>
    <t>2601086</t>
  </si>
  <si>
    <t>51</t>
  </si>
  <si>
    <t>119212</t>
  </si>
  <si>
    <t>49</t>
  </si>
  <si>
    <t>8772898</t>
  </si>
  <si>
    <t>PECEF TEHNICA SRL</t>
  </si>
  <si>
    <t>PECEF TEHNICA SRL Total</t>
  </si>
  <si>
    <t>3000881</t>
  </si>
  <si>
    <t>28-02-2022</t>
  </si>
  <si>
    <t>71</t>
  </si>
  <si>
    <t>OD2022008</t>
  </si>
  <si>
    <t>17-02-2022</t>
  </si>
  <si>
    <t>61</t>
  </si>
  <si>
    <t>18-02-2022</t>
  </si>
  <si>
    <t>OD2022010</t>
  </si>
  <si>
    <t>22-02-2022</t>
  </si>
  <si>
    <t>64</t>
  </si>
  <si>
    <t>23-02-2022</t>
  </si>
  <si>
    <t>OD2022009</t>
  </si>
  <si>
    <t>21-02-2022</t>
  </si>
  <si>
    <t>65</t>
  </si>
  <si>
    <t>101136</t>
  </si>
  <si>
    <t>62</t>
  </si>
  <si>
    <t>101137</t>
  </si>
  <si>
    <t>63</t>
  </si>
  <si>
    <t>174386</t>
  </si>
  <si>
    <t>25-02-2022</t>
  </si>
  <si>
    <t>66</t>
  </si>
  <si>
    <t>174387</t>
  </si>
  <si>
    <t>67</t>
  </si>
  <si>
    <t>174388</t>
  </si>
  <si>
    <t>68</t>
  </si>
  <si>
    <t>174389</t>
  </si>
  <si>
    <t>69</t>
  </si>
  <si>
    <t>174390</t>
  </si>
  <si>
    <t>70</t>
  </si>
  <si>
    <t>NR.  80 /    28.02.2022</t>
  </si>
  <si>
    <t>174392</t>
  </si>
  <si>
    <t>23-03-2022</t>
  </si>
  <si>
    <t>124</t>
  </si>
  <si>
    <t>24-03-2022</t>
  </si>
  <si>
    <t>174393</t>
  </si>
  <si>
    <t>125</t>
  </si>
  <si>
    <t>174394</t>
  </si>
  <si>
    <t>126</t>
  </si>
  <si>
    <t>174395</t>
  </si>
  <si>
    <t>127</t>
  </si>
  <si>
    <t>101170</t>
  </si>
  <si>
    <t>15-03-2022</t>
  </si>
  <si>
    <t>119</t>
  </si>
  <si>
    <t>OD2022011</t>
  </si>
  <si>
    <t>02-03-2022</t>
  </si>
  <si>
    <t>115</t>
  </si>
  <si>
    <t>OD2022012</t>
  </si>
  <si>
    <t>116</t>
  </si>
  <si>
    <t>OD2022014</t>
  </si>
  <si>
    <t>10-03-2022</t>
  </si>
  <si>
    <t>117</t>
  </si>
  <si>
    <t>16-03-2022</t>
  </si>
  <si>
    <t>OD2022016</t>
  </si>
  <si>
    <t>14-03-2022</t>
  </si>
  <si>
    <t>118</t>
  </si>
  <si>
    <t>Platite in MAR 2022</t>
  </si>
  <si>
    <t>Sumă ordonanţată (platita in MAR 2022)</t>
  </si>
  <si>
    <t>456</t>
  </si>
  <si>
    <t>80</t>
  </si>
  <si>
    <t>04-03-2022</t>
  </si>
  <si>
    <t>457</t>
  </si>
  <si>
    <t>81</t>
  </si>
  <si>
    <t>458</t>
  </si>
  <si>
    <t>82</t>
  </si>
  <si>
    <t>459</t>
  </si>
  <si>
    <t>83</t>
  </si>
  <si>
    <t>460</t>
  </si>
  <si>
    <t>84</t>
  </si>
  <si>
    <t>461</t>
  </si>
  <si>
    <t>85</t>
  </si>
  <si>
    <t>1629365</t>
  </si>
  <si>
    <t>101</t>
  </si>
  <si>
    <t>07-03-2022</t>
  </si>
  <si>
    <t>BSX213685</t>
  </si>
  <si>
    <t>104</t>
  </si>
  <si>
    <t>CLOF04915</t>
  </si>
  <si>
    <t>100</t>
  </si>
  <si>
    <t>GLM0002414</t>
  </si>
  <si>
    <t>79</t>
  </si>
  <si>
    <t>01-03-2022</t>
  </si>
  <si>
    <t>1000265217</t>
  </si>
  <si>
    <t>86</t>
  </si>
  <si>
    <t>1000265218</t>
  </si>
  <si>
    <t>87</t>
  </si>
  <si>
    <t>1000265219</t>
  </si>
  <si>
    <t>88</t>
  </si>
  <si>
    <t>1000265220</t>
  </si>
  <si>
    <t>89</t>
  </si>
  <si>
    <t>1000265221</t>
  </si>
  <si>
    <t>90</t>
  </si>
  <si>
    <t>1000265222</t>
  </si>
  <si>
    <t>91</t>
  </si>
  <si>
    <t>1000265223</t>
  </si>
  <si>
    <t>92</t>
  </si>
  <si>
    <t>1000265236</t>
  </si>
  <si>
    <t>93</t>
  </si>
  <si>
    <t>1000265150</t>
  </si>
  <si>
    <t>99</t>
  </si>
  <si>
    <t>1000265144</t>
  </si>
  <si>
    <t>102</t>
  </si>
  <si>
    <t>104729</t>
  </si>
  <si>
    <t>112</t>
  </si>
  <si>
    <t>11-03-2022</t>
  </si>
  <si>
    <t>104730</t>
  </si>
  <si>
    <t>113</t>
  </si>
  <si>
    <t>104731</t>
  </si>
  <si>
    <t>114</t>
  </si>
  <si>
    <t>586</t>
  </si>
  <si>
    <t>96</t>
  </si>
  <si>
    <t>2182</t>
  </si>
  <si>
    <t>94</t>
  </si>
  <si>
    <t>620220044</t>
  </si>
  <si>
    <t>95</t>
  </si>
  <si>
    <t>320220180</t>
  </si>
  <si>
    <t>110</t>
  </si>
  <si>
    <t>320220181</t>
  </si>
  <si>
    <t>111</t>
  </si>
  <si>
    <t>40900</t>
  </si>
  <si>
    <t>109</t>
  </si>
  <si>
    <t>09-03-2022</t>
  </si>
  <si>
    <t>FEORP00017863</t>
  </si>
  <si>
    <t>105</t>
  </si>
  <si>
    <t>FEORP00017865</t>
  </si>
  <si>
    <t>106</t>
  </si>
  <si>
    <t>FEORP00017880</t>
  </si>
  <si>
    <t>107</t>
  </si>
  <si>
    <t>FEORP00017864</t>
  </si>
  <si>
    <t>108</t>
  </si>
  <si>
    <t>3000882</t>
  </si>
  <si>
    <t>72</t>
  </si>
  <si>
    <t>3000883</t>
  </si>
  <si>
    <t>73</t>
  </si>
  <si>
    <t>3000884</t>
  </si>
  <si>
    <t>74</t>
  </si>
  <si>
    <t>3000885</t>
  </si>
  <si>
    <t>75</t>
  </si>
  <si>
    <t>3000886</t>
  </si>
  <si>
    <t>76</t>
  </si>
  <si>
    <t>3000887</t>
  </si>
  <si>
    <t>77</t>
  </si>
  <si>
    <t>3000888</t>
  </si>
  <si>
    <t>78</t>
  </si>
  <si>
    <t>2400641</t>
  </si>
  <si>
    <t>97</t>
  </si>
  <si>
    <t>2400638</t>
  </si>
  <si>
    <t>98</t>
  </si>
  <si>
    <t>92663</t>
  </si>
  <si>
    <t>103</t>
  </si>
  <si>
    <t>NR.     /   .03.2022</t>
  </si>
  <si>
    <t>ACCES MEDICAL DEVICE SRL</t>
  </si>
  <si>
    <t>TRIM 1</t>
  </si>
  <si>
    <t>TRIM 2</t>
  </si>
  <si>
    <t>TRIM 3</t>
  </si>
  <si>
    <t>TRIM 4</t>
  </si>
  <si>
    <t>NR. 244 /15.04.2022</t>
  </si>
  <si>
    <t>Platite in APR 2022</t>
  </si>
  <si>
    <t>Sumă ordonanţată (platita in APR 2022)</t>
  </si>
  <si>
    <t>571</t>
  </si>
  <si>
    <t>31-03-2022</t>
  </si>
  <si>
    <t>148</t>
  </si>
  <si>
    <t>05-04-2022</t>
  </si>
  <si>
    <t>38131461</t>
  </si>
  <si>
    <t>ACCES MEDICAL DEVICES SRL</t>
  </si>
  <si>
    <t>ACCES MEDICAL DEVICES SRL Total</t>
  </si>
  <si>
    <t>541</t>
  </si>
  <si>
    <t>142</t>
  </si>
  <si>
    <t>542</t>
  </si>
  <si>
    <t>143</t>
  </si>
  <si>
    <t>543</t>
  </si>
  <si>
    <t>144</t>
  </si>
  <si>
    <t>544</t>
  </si>
  <si>
    <t>145</t>
  </si>
  <si>
    <t>545</t>
  </si>
  <si>
    <t>146</t>
  </si>
  <si>
    <t>174396</t>
  </si>
  <si>
    <t>136</t>
  </si>
  <si>
    <t>174397</t>
  </si>
  <si>
    <t>137</t>
  </si>
  <si>
    <t>174398</t>
  </si>
  <si>
    <t>138</t>
  </si>
  <si>
    <t>174399</t>
  </si>
  <si>
    <t>139</t>
  </si>
  <si>
    <t>174404</t>
  </si>
  <si>
    <t>28-04-2022</t>
  </si>
  <si>
    <t>180</t>
  </si>
  <si>
    <t>1633748</t>
  </si>
  <si>
    <t>155</t>
  </si>
  <si>
    <t>BSX213777</t>
  </si>
  <si>
    <t>158</t>
  </si>
  <si>
    <t>07-04-2022</t>
  </si>
  <si>
    <t>04961</t>
  </si>
  <si>
    <t>157</t>
  </si>
  <si>
    <t>GLM0002426</t>
  </si>
  <si>
    <t>141</t>
  </si>
  <si>
    <t>04-04-2022</t>
  </si>
  <si>
    <t>1000280701</t>
  </si>
  <si>
    <t>149</t>
  </si>
  <si>
    <t>1000280702</t>
  </si>
  <si>
    <t>150</t>
  </si>
  <si>
    <t>1000280703</t>
  </si>
  <si>
    <t>151</t>
  </si>
  <si>
    <t>1000280704</t>
  </si>
  <si>
    <t>152</t>
  </si>
  <si>
    <t>101215</t>
  </si>
  <si>
    <t>21-03-2022</t>
  </si>
  <si>
    <t>120</t>
  </si>
  <si>
    <t>104896</t>
  </si>
  <si>
    <t>164</t>
  </si>
  <si>
    <t>104897</t>
  </si>
  <si>
    <t>165</t>
  </si>
  <si>
    <t>104898</t>
  </si>
  <si>
    <t>166</t>
  </si>
  <si>
    <t>MSNSM 5</t>
  </si>
  <si>
    <t>154</t>
  </si>
  <si>
    <t>2240</t>
  </si>
  <si>
    <t>140</t>
  </si>
  <si>
    <t>01-04-2022</t>
  </si>
  <si>
    <t>320220268</t>
  </si>
  <si>
    <t>121</t>
  </si>
  <si>
    <t>320220298</t>
  </si>
  <si>
    <t>153</t>
  </si>
  <si>
    <t>320220299</t>
  </si>
  <si>
    <t>167</t>
  </si>
  <si>
    <t>11-04-2022</t>
  </si>
  <si>
    <t>620220076</t>
  </si>
  <si>
    <t>168</t>
  </si>
  <si>
    <t>41357</t>
  </si>
  <si>
    <t>162</t>
  </si>
  <si>
    <t>41358</t>
  </si>
  <si>
    <t>163</t>
  </si>
  <si>
    <t>OD2022017</t>
  </si>
  <si>
    <t>17-03-2022</t>
  </si>
  <si>
    <t>122</t>
  </si>
  <si>
    <t>OD2022019</t>
  </si>
  <si>
    <t>123</t>
  </si>
  <si>
    <t>30-03-2022</t>
  </si>
  <si>
    <t>OD2022020</t>
  </si>
  <si>
    <t>29-03-2022</t>
  </si>
  <si>
    <t>169</t>
  </si>
  <si>
    <t>13-04-2022</t>
  </si>
  <si>
    <t>FEORP00018102</t>
  </si>
  <si>
    <t>160</t>
  </si>
  <si>
    <t>FEORP00018103</t>
  </si>
  <si>
    <t>161</t>
  </si>
  <si>
    <t>3000889</t>
  </si>
  <si>
    <t>128</t>
  </si>
  <si>
    <t>3000890</t>
  </si>
  <si>
    <t>129</t>
  </si>
  <si>
    <t>3000891</t>
  </si>
  <si>
    <t>130</t>
  </si>
  <si>
    <t>3000892</t>
  </si>
  <si>
    <t>131</t>
  </si>
  <si>
    <t>3000893</t>
  </si>
  <si>
    <t>132</t>
  </si>
  <si>
    <t>3000894</t>
  </si>
  <si>
    <t>133</t>
  </si>
  <si>
    <t>3000895</t>
  </si>
  <si>
    <t>134</t>
  </si>
  <si>
    <t>3000896</t>
  </si>
  <si>
    <t>135</t>
  </si>
  <si>
    <t>2400644</t>
  </si>
  <si>
    <t>147</t>
  </si>
  <si>
    <t>92664</t>
  </si>
  <si>
    <t>159</t>
  </si>
  <si>
    <t>970</t>
  </si>
  <si>
    <t>156</t>
  </si>
  <si>
    <t>33123255</t>
  </si>
  <si>
    <t>WESOUND AMG SRL Total</t>
  </si>
  <si>
    <t>Director Exec. al Direcţiei Relaţii Contractuale</t>
  </si>
  <si>
    <t>Şef Serviciu  CVR</t>
  </si>
  <si>
    <t>NR. 325 /13.05.2022</t>
  </si>
  <si>
    <t xml:space="preserve">Ec. GAROFITA GRIGOR </t>
  </si>
  <si>
    <t>Ec. IONEL DĂNUŢ POP</t>
  </si>
  <si>
    <t>Platite in MAI 2022</t>
  </si>
  <si>
    <t>Sumă ordonanţată (platita in MAI 2022)</t>
  </si>
  <si>
    <t>973</t>
  </si>
  <si>
    <t>30-04-2022</t>
  </si>
  <si>
    <t>196</t>
  </si>
  <si>
    <t>05-05-2022</t>
  </si>
  <si>
    <t>974</t>
  </si>
  <si>
    <t>197</t>
  </si>
  <si>
    <t>975</t>
  </si>
  <si>
    <t>198</t>
  </si>
  <si>
    <t>976</t>
  </si>
  <si>
    <t>199</t>
  </si>
  <si>
    <t>977</t>
  </si>
  <si>
    <t>200</t>
  </si>
  <si>
    <t>978</t>
  </si>
  <si>
    <t>201</t>
  </si>
  <si>
    <t>979</t>
  </si>
  <si>
    <t>202</t>
  </si>
  <si>
    <t>980</t>
  </si>
  <si>
    <t>203</t>
  </si>
  <si>
    <t>986</t>
  </si>
  <si>
    <t>204</t>
  </si>
  <si>
    <t>174401</t>
  </si>
  <si>
    <t>177</t>
  </si>
  <si>
    <t>174402</t>
  </si>
  <si>
    <t>178</t>
  </si>
  <si>
    <t>174403</t>
  </si>
  <si>
    <t>179</t>
  </si>
  <si>
    <t>1637843</t>
  </si>
  <si>
    <t>29-04-2022</t>
  </si>
  <si>
    <t>208</t>
  </si>
  <si>
    <t>BSX213861</t>
  </si>
  <si>
    <t>218</t>
  </si>
  <si>
    <t>09-05-2022</t>
  </si>
  <si>
    <t>BSX213862</t>
  </si>
  <si>
    <t>219</t>
  </si>
  <si>
    <t>05000</t>
  </si>
  <si>
    <t>06-05-2022</t>
  </si>
  <si>
    <t>GLM0002443</t>
  </si>
  <si>
    <t>193</t>
  </si>
  <si>
    <t>02-05-2022</t>
  </si>
  <si>
    <t>1000282140</t>
  </si>
  <si>
    <t>222</t>
  </si>
  <si>
    <t>10-05-2022</t>
  </si>
  <si>
    <t>1000282141</t>
  </si>
  <si>
    <t>223</t>
  </si>
  <si>
    <t>1000282142</t>
  </si>
  <si>
    <t>224</t>
  </si>
  <si>
    <t>1000282143</t>
  </si>
  <si>
    <t>225</t>
  </si>
  <si>
    <t>1000282144</t>
  </si>
  <si>
    <t>226</t>
  </si>
  <si>
    <t>1000282145</t>
  </si>
  <si>
    <t>227</t>
  </si>
  <si>
    <t>1000282146</t>
  </si>
  <si>
    <t>228</t>
  </si>
  <si>
    <t>1000282147</t>
  </si>
  <si>
    <t>229</t>
  </si>
  <si>
    <t>1000282066</t>
  </si>
  <si>
    <t>230</t>
  </si>
  <si>
    <t>1000282067</t>
  </si>
  <si>
    <t>231</t>
  </si>
  <si>
    <t>101300</t>
  </si>
  <si>
    <t>18-04-2022</t>
  </si>
  <si>
    <t>174</t>
  </si>
  <si>
    <t>19-04-2022</t>
  </si>
  <si>
    <t>105193</t>
  </si>
  <si>
    <t>232</t>
  </si>
  <si>
    <t>11-05-2022</t>
  </si>
  <si>
    <t>105194</t>
  </si>
  <si>
    <t>233</t>
  </si>
  <si>
    <t>MSNSM 6</t>
  </si>
  <si>
    <t>594</t>
  </si>
  <si>
    <t>207</t>
  </si>
  <si>
    <t>2296</t>
  </si>
  <si>
    <t>194</t>
  </si>
  <si>
    <t>03-05-2022</t>
  </si>
  <si>
    <t>320220403</t>
  </si>
  <si>
    <t>15-04-2022</t>
  </si>
  <si>
    <t>175</t>
  </si>
  <si>
    <t>320220459</t>
  </si>
  <si>
    <t>195</t>
  </si>
  <si>
    <t>04-05-2022</t>
  </si>
  <si>
    <t>320220460</t>
  </si>
  <si>
    <t>620220097</t>
  </si>
  <si>
    <t>41804</t>
  </si>
  <si>
    <t>216</t>
  </si>
  <si>
    <t>41805</t>
  </si>
  <si>
    <t>217</t>
  </si>
  <si>
    <t>OD2022021</t>
  </si>
  <si>
    <t>170</t>
  </si>
  <si>
    <t>OD2022023</t>
  </si>
  <si>
    <t>08-04-2022</t>
  </si>
  <si>
    <t>171</t>
  </si>
  <si>
    <t>OD2022024</t>
  </si>
  <si>
    <t>12-04-2022</t>
  </si>
  <si>
    <t>172</t>
  </si>
  <si>
    <t>OD2022025</t>
  </si>
  <si>
    <t>173</t>
  </si>
  <si>
    <t>OD2022022</t>
  </si>
  <si>
    <t>176</t>
  </si>
  <si>
    <t>26-04-2022</t>
  </si>
  <si>
    <t>OD2022026</t>
  </si>
  <si>
    <t>191</t>
  </si>
  <si>
    <t>FEORP00018351</t>
  </si>
  <si>
    <t>FEORP00018352</t>
  </si>
  <si>
    <t>3000897</t>
  </si>
  <si>
    <t>181</t>
  </si>
  <si>
    <t>3000898</t>
  </si>
  <si>
    <t>182</t>
  </si>
  <si>
    <t>3000899</t>
  </si>
  <si>
    <t>183</t>
  </si>
  <si>
    <t>3000900</t>
  </si>
  <si>
    <t>184</t>
  </si>
  <si>
    <t>3000901</t>
  </si>
  <si>
    <t>185</t>
  </si>
  <si>
    <t>3000902</t>
  </si>
  <si>
    <t>186</t>
  </si>
  <si>
    <t>3000903</t>
  </si>
  <si>
    <t>187</t>
  </si>
  <si>
    <t>3000904</t>
  </si>
  <si>
    <t>188</t>
  </si>
  <si>
    <t>3000905</t>
  </si>
  <si>
    <t>190</t>
  </si>
  <si>
    <t>3000906</t>
  </si>
  <si>
    <t>192</t>
  </si>
  <si>
    <t>2400648</t>
  </si>
  <si>
    <t>205</t>
  </si>
  <si>
    <t>2400651</t>
  </si>
  <si>
    <t>206</t>
  </si>
  <si>
    <t>92667</t>
  </si>
  <si>
    <t>220</t>
  </si>
  <si>
    <t>92666</t>
  </si>
  <si>
    <t>221</t>
  </si>
  <si>
    <t>3811</t>
  </si>
  <si>
    <t>189</t>
  </si>
  <si>
    <t>ADAPTARE RECUPERARE KINETOTERAPIE SRL</t>
  </si>
  <si>
    <t>MEDAIR OXYGEN SOLUTIONS SRL</t>
  </si>
  <si>
    <t>NR.          /16.06.2022</t>
  </si>
  <si>
    <t>Platite in IUN 2022</t>
  </si>
  <si>
    <t>Sumă ordonanţată (platita in IUN 2022)</t>
  </si>
  <si>
    <t>4426</t>
  </si>
  <si>
    <t>31-05-2022</t>
  </si>
  <si>
    <t>253</t>
  </si>
  <si>
    <t>15182733</t>
  </si>
  <si>
    <t>ADAPTARE RECUPERARE KINETOTERAPIE SRL Total</t>
  </si>
  <si>
    <t xml:space="preserve">AMCAS 0720 </t>
  </si>
  <si>
    <t>256</t>
  </si>
  <si>
    <t>03-06-2022</t>
  </si>
  <si>
    <t>32799730</t>
  </si>
  <si>
    <t>AGENT MEDICAL SRL Total</t>
  </si>
  <si>
    <t>1187</t>
  </si>
  <si>
    <t>257</t>
  </si>
  <si>
    <t>06-06-2022</t>
  </si>
  <si>
    <t>1188</t>
  </si>
  <si>
    <t>258</t>
  </si>
  <si>
    <t>1189</t>
  </si>
  <si>
    <t>259</t>
  </si>
  <si>
    <t>1190</t>
  </si>
  <si>
    <t>260</t>
  </si>
  <si>
    <t>1191</t>
  </si>
  <si>
    <t>261</t>
  </si>
  <si>
    <t>1192</t>
  </si>
  <si>
    <t>262</t>
  </si>
  <si>
    <t>1193</t>
  </si>
  <si>
    <t>263</t>
  </si>
  <si>
    <t>1194</t>
  </si>
  <si>
    <t>264</t>
  </si>
  <si>
    <t>174406</t>
  </si>
  <si>
    <t>241</t>
  </si>
  <si>
    <t>174407</t>
  </si>
  <si>
    <t>242</t>
  </si>
  <si>
    <t>174408</t>
  </si>
  <si>
    <t>243</t>
  </si>
  <si>
    <t>174409</t>
  </si>
  <si>
    <t>244</t>
  </si>
  <si>
    <t>174410</t>
  </si>
  <si>
    <t>245</t>
  </si>
  <si>
    <t>1642133</t>
  </si>
  <si>
    <t>278</t>
  </si>
  <si>
    <t>BSX213949</t>
  </si>
  <si>
    <t>287</t>
  </si>
  <si>
    <t>08-06-2022</t>
  </si>
  <si>
    <t>CLOF05052</t>
  </si>
  <si>
    <t>285</t>
  </si>
  <si>
    <t>07-06-2022</t>
  </si>
  <si>
    <t>GLM0002455</t>
  </si>
  <si>
    <t>266</t>
  </si>
  <si>
    <t>1000296481</t>
  </si>
  <si>
    <t>268</t>
  </si>
  <si>
    <t>1000296482</t>
  </si>
  <si>
    <t>269</t>
  </si>
  <si>
    <t>1000296483</t>
  </si>
  <si>
    <t>270</t>
  </si>
  <si>
    <t>1000296484</t>
  </si>
  <si>
    <t>271</t>
  </si>
  <si>
    <t>1000296485</t>
  </si>
  <si>
    <t>272</t>
  </si>
  <si>
    <t>1000296486</t>
  </si>
  <si>
    <t>273</t>
  </si>
  <si>
    <t>1000296487</t>
  </si>
  <si>
    <t>274</t>
  </si>
  <si>
    <t>282</t>
  </si>
  <si>
    <t>35753290</t>
  </si>
  <si>
    <t>MEDAIR OXYGEN SOLUTION SRL</t>
  </si>
  <si>
    <t>MEDAIR OXYGEN SOLUTION SRL Total</t>
  </si>
  <si>
    <t>105293</t>
  </si>
  <si>
    <t>254</t>
  </si>
  <si>
    <t>105294</t>
  </si>
  <si>
    <t>255</t>
  </si>
  <si>
    <t>105404</t>
  </si>
  <si>
    <t>289</t>
  </si>
  <si>
    <t>10-06-2022</t>
  </si>
  <si>
    <t>MSNSM 7</t>
  </si>
  <si>
    <t>281</t>
  </si>
  <si>
    <t>2371</t>
  </si>
  <si>
    <t>288</t>
  </si>
  <si>
    <t>320220532</t>
  </si>
  <si>
    <t>16-05-2022</t>
  </si>
  <si>
    <t>237</t>
  </si>
  <si>
    <t>23-05-2022</t>
  </si>
  <si>
    <t>320220596</t>
  </si>
  <si>
    <t>284</t>
  </si>
  <si>
    <t>320220597</t>
  </si>
  <si>
    <t>290</t>
  </si>
  <si>
    <t>42218</t>
  </si>
  <si>
    <t>286</t>
  </si>
  <si>
    <t>OD2022029</t>
  </si>
  <si>
    <t>234</t>
  </si>
  <si>
    <t>OD2022030</t>
  </si>
  <si>
    <t>235</t>
  </si>
  <si>
    <t>OD2022034</t>
  </si>
  <si>
    <t>17-05-2022</t>
  </si>
  <si>
    <t>236</t>
  </si>
  <si>
    <t>18-05-2022</t>
  </si>
  <si>
    <t>OD2022036</t>
  </si>
  <si>
    <t>238</t>
  </si>
  <si>
    <t>OD2022037</t>
  </si>
  <si>
    <t>25-05-2022</t>
  </si>
  <si>
    <t>239</t>
  </si>
  <si>
    <t>26-05-2022</t>
  </si>
  <si>
    <t>OD2022038</t>
  </si>
  <si>
    <t>240</t>
  </si>
  <si>
    <t>OD2022027</t>
  </si>
  <si>
    <t>291</t>
  </si>
  <si>
    <t>14-06-2022</t>
  </si>
  <si>
    <t>OD2022035</t>
  </si>
  <si>
    <t>293</t>
  </si>
  <si>
    <t>FEORP00018608</t>
  </si>
  <si>
    <t>265</t>
  </si>
  <si>
    <t>FEORP00018628</t>
  </si>
  <si>
    <t>275</t>
  </si>
  <si>
    <t>FEORP00018610</t>
  </si>
  <si>
    <t>276</t>
  </si>
  <si>
    <t>FEORP00018609</t>
  </si>
  <si>
    <t>277</t>
  </si>
  <si>
    <t>3000907</t>
  </si>
  <si>
    <t>246</t>
  </si>
  <si>
    <t>3000908</t>
  </si>
  <si>
    <t>247</t>
  </si>
  <si>
    <t>3000909</t>
  </si>
  <si>
    <t>248</t>
  </si>
  <si>
    <t>3000910</t>
  </si>
  <si>
    <t>249</t>
  </si>
  <si>
    <t>3000911</t>
  </si>
  <si>
    <t>250</t>
  </si>
  <si>
    <t>3000912</t>
  </si>
  <si>
    <t>251</t>
  </si>
  <si>
    <t>0500644</t>
  </si>
  <si>
    <t>279</t>
  </si>
  <si>
    <t>2400655</t>
  </si>
  <si>
    <t>280</t>
  </si>
  <si>
    <t>3000914</t>
  </si>
  <si>
    <t>252</t>
  </si>
  <si>
    <t>92668</t>
  </si>
  <si>
    <t>283</t>
  </si>
  <si>
    <t>3738</t>
  </si>
  <si>
    <t>292</t>
  </si>
  <si>
    <t>NR. 10247 / 14.07.2022</t>
  </si>
  <si>
    <t>Platite in IUL 2022</t>
  </si>
  <si>
    <t>Sumă ordonanţată (platita in IUL 2022)</t>
  </si>
  <si>
    <t>1409</t>
  </si>
  <si>
    <t>30-06-2022</t>
  </si>
  <si>
    <t>311</t>
  </si>
  <si>
    <t>05-07-2022</t>
  </si>
  <si>
    <t>1410</t>
  </si>
  <si>
    <t>312</t>
  </si>
  <si>
    <t>1411</t>
  </si>
  <si>
    <t>313</t>
  </si>
  <si>
    <t>1412</t>
  </si>
  <si>
    <t>314</t>
  </si>
  <si>
    <t>1413</t>
  </si>
  <si>
    <t>315</t>
  </si>
  <si>
    <t>1414</t>
  </si>
  <si>
    <t>316</t>
  </si>
  <si>
    <t>174414</t>
  </si>
  <si>
    <t>295</t>
  </si>
  <si>
    <t>174415</t>
  </si>
  <si>
    <t>296</t>
  </si>
  <si>
    <t>174416</t>
  </si>
  <si>
    <t>297</t>
  </si>
  <si>
    <t>174417</t>
  </si>
  <si>
    <t>298</t>
  </si>
  <si>
    <t>174418</t>
  </si>
  <si>
    <t>299</t>
  </si>
  <si>
    <t>174419</t>
  </si>
  <si>
    <t>300</t>
  </si>
  <si>
    <t>1645986</t>
  </si>
  <si>
    <t>328</t>
  </si>
  <si>
    <t>06-07-2022</t>
  </si>
  <si>
    <t>BSX214037</t>
  </si>
  <si>
    <t>341</t>
  </si>
  <si>
    <t>07-07-2022</t>
  </si>
  <si>
    <t>BSX214038</t>
  </si>
  <si>
    <t>342</t>
  </si>
  <si>
    <t>CLOF05085</t>
  </si>
  <si>
    <t>331</t>
  </si>
  <si>
    <t>GLM0002463</t>
  </si>
  <si>
    <t>310</t>
  </si>
  <si>
    <t>04-07-2022</t>
  </si>
  <si>
    <t>1000297667</t>
  </si>
  <si>
    <t>317</t>
  </si>
  <si>
    <t>1000297668</t>
  </si>
  <si>
    <t>318</t>
  </si>
  <si>
    <t>1000297669</t>
  </si>
  <si>
    <t>319</t>
  </si>
  <si>
    <t>1000304027</t>
  </si>
  <si>
    <t>320</t>
  </si>
  <si>
    <t>1000304029</t>
  </si>
  <si>
    <t>322</t>
  </si>
  <si>
    <t>1000304030</t>
  </si>
  <si>
    <t>323</t>
  </si>
  <si>
    <t>1000304031</t>
  </si>
  <si>
    <t>324</t>
  </si>
  <si>
    <t>1000304032</t>
  </si>
  <si>
    <t>325</t>
  </si>
  <si>
    <t>1000297665</t>
  </si>
  <si>
    <t>326</t>
  </si>
  <si>
    <t>11-07-2022</t>
  </si>
  <si>
    <t>1000297666</t>
  </si>
  <si>
    <t>349</t>
  </si>
  <si>
    <t>327</t>
  </si>
  <si>
    <t>332</t>
  </si>
  <si>
    <t>105575</t>
  </si>
  <si>
    <t>343</t>
  </si>
  <si>
    <t>105576</t>
  </si>
  <si>
    <t>344</t>
  </si>
  <si>
    <t>105577</t>
  </si>
  <si>
    <t>345</t>
  </si>
  <si>
    <t>105578</t>
  </si>
  <si>
    <t>346</t>
  </si>
  <si>
    <t>MSNSM 8</t>
  </si>
  <si>
    <t>333</t>
  </si>
  <si>
    <t>2427</t>
  </si>
  <si>
    <t>309</t>
  </si>
  <si>
    <t>01-07-2022</t>
  </si>
  <si>
    <t>320220667</t>
  </si>
  <si>
    <t>20-06-2022</t>
  </si>
  <si>
    <t>294</t>
  </si>
  <si>
    <t>28-06-2022</t>
  </si>
  <si>
    <t>620220153</t>
  </si>
  <si>
    <t>339</t>
  </si>
  <si>
    <t>320220720</t>
  </si>
  <si>
    <t>347</t>
  </si>
  <si>
    <t>320220719</t>
  </si>
  <si>
    <t>348</t>
  </si>
  <si>
    <t>42692</t>
  </si>
  <si>
    <t>334</t>
  </si>
  <si>
    <t>42693</t>
  </si>
  <si>
    <t>335</t>
  </si>
  <si>
    <t>42694</t>
  </si>
  <si>
    <t>336</t>
  </si>
  <si>
    <t>OD2022039</t>
  </si>
  <si>
    <t>267</t>
  </si>
  <si>
    <t>FEORP00018884</t>
  </si>
  <si>
    <t>337</t>
  </si>
  <si>
    <t>FEORP00018885</t>
  </si>
  <si>
    <t>338</t>
  </si>
  <si>
    <t>3000915</t>
  </si>
  <si>
    <t>301</t>
  </si>
  <si>
    <t>3000916</t>
  </si>
  <si>
    <t>302</t>
  </si>
  <si>
    <t>3000917</t>
  </si>
  <si>
    <t>303</t>
  </si>
  <si>
    <t>3000918</t>
  </si>
  <si>
    <t>304</t>
  </si>
  <si>
    <t>3000919</t>
  </si>
  <si>
    <t>305</t>
  </si>
  <si>
    <t>3000920</t>
  </si>
  <si>
    <t>306</t>
  </si>
  <si>
    <t>3000921</t>
  </si>
  <si>
    <t>307</t>
  </si>
  <si>
    <t>3000922</t>
  </si>
  <si>
    <t>308</t>
  </si>
  <si>
    <t>2400660</t>
  </si>
  <si>
    <t>329</t>
  </si>
  <si>
    <t>2400658</t>
  </si>
  <si>
    <t>330</t>
  </si>
  <si>
    <t>92669</t>
  </si>
  <si>
    <t>340</t>
  </si>
  <si>
    <t>NR. 13826 / 21.09.2022</t>
  </si>
  <si>
    <t>Platite in SEP 2022</t>
  </si>
  <si>
    <t>Sumă ordonanţată (platita in SEP 2022)</t>
  </si>
  <si>
    <t>1946</t>
  </si>
  <si>
    <t>31-08-2022</t>
  </si>
  <si>
    <t>419</t>
  </si>
  <si>
    <t>05-09-2022</t>
  </si>
  <si>
    <t>1947</t>
  </si>
  <si>
    <t>420</t>
  </si>
  <si>
    <t>1948</t>
  </si>
  <si>
    <t>421</t>
  </si>
  <si>
    <t>1949</t>
  </si>
  <si>
    <t>422</t>
  </si>
  <si>
    <t>1950</t>
  </si>
  <si>
    <t>423</t>
  </si>
  <si>
    <t>1951</t>
  </si>
  <si>
    <t>424</t>
  </si>
  <si>
    <t>174426</t>
  </si>
  <si>
    <t>404</t>
  </si>
  <si>
    <t>174427</t>
  </si>
  <si>
    <t>405</t>
  </si>
  <si>
    <t>174428</t>
  </si>
  <si>
    <t>406</t>
  </si>
  <si>
    <t>174429</t>
  </si>
  <si>
    <t>407</t>
  </si>
  <si>
    <t>174425</t>
  </si>
  <si>
    <t>408</t>
  </si>
  <si>
    <t>174432</t>
  </si>
  <si>
    <t>416</t>
  </si>
  <si>
    <t>174433</t>
  </si>
  <si>
    <t>20-09-2022</t>
  </si>
  <si>
    <t>174434</t>
  </si>
  <si>
    <t>174435</t>
  </si>
  <si>
    <t>174436</t>
  </si>
  <si>
    <t>BSX214175</t>
  </si>
  <si>
    <t>437</t>
  </si>
  <si>
    <t>BSX214176</t>
  </si>
  <si>
    <t>438</t>
  </si>
  <si>
    <t>CLOF05170</t>
  </si>
  <si>
    <t>436</t>
  </si>
  <si>
    <t>GLM0002487</t>
  </si>
  <si>
    <t>435</t>
  </si>
  <si>
    <t>1000312593</t>
  </si>
  <si>
    <t>425</t>
  </si>
  <si>
    <t>1000312711</t>
  </si>
  <si>
    <t>426</t>
  </si>
  <si>
    <t>1000312713</t>
  </si>
  <si>
    <t>427</t>
  </si>
  <si>
    <t>1000312714</t>
  </si>
  <si>
    <t>428</t>
  </si>
  <si>
    <t>1000312716</t>
  </si>
  <si>
    <t>429</t>
  </si>
  <si>
    <t>1000312718</t>
  </si>
  <si>
    <t>430</t>
  </si>
  <si>
    <t>1000312719</t>
  </si>
  <si>
    <t>431</t>
  </si>
  <si>
    <t>439</t>
  </si>
  <si>
    <t>107964</t>
  </si>
  <si>
    <t>448</t>
  </si>
  <si>
    <t>07-09-2022</t>
  </si>
  <si>
    <t>107965</t>
  </si>
  <si>
    <t>449</t>
  </si>
  <si>
    <t>107966</t>
  </si>
  <si>
    <t>450</t>
  </si>
  <si>
    <t>MSNSM 10</t>
  </si>
  <si>
    <t>440</t>
  </si>
  <si>
    <t>418</t>
  </si>
  <si>
    <t>01-09-2022</t>
  </si>
  <si>
    <t>320220873</t>
  </si>
  <si>
    <t>29-07-2022</t>
  </si>
  <si>
    <t>400</t>
  </si>
  <si>
    <t>11-08-2022</t>
  </si>
  <si>
    <t>320220956</t>
  </si>
  <si>
    <t>19-08-2022</t>
  </si>
  <si>
    <t>403</t>
  </si>
  <si>
    <t>26-08-2022</t>
  </si>
  <si>
    <t>620220207</t>
  </si>
  <si>
    <t>444</t>
  </si>
  <si>
    <t>06-09-2022</t>
  </si>
  <si>
    <t>320220992</t>
  </si>
  <si>
    <t>451</t>
  </si>
  <si>
    <t>13-09-2022</t>
  </si>
  <si>
    <t>320220991</t>
  </si>
  <si>
    <t>452</t>
  </si>
  <si>
    <t>43220</t>
  </si>
  <si>
    <t>399</t>
  </si>
  <si>
    <t>43714</t>
  </si>
  <si>
    <t>446</t>
  </si>
  <si>
    <t>43715</t>
  </si>
  <si>
    <t>447</t>
  </si>
  <si>
    <t>OD2022052</t>
  </si>
  <si>
    <t>16-08-2022</t>
  </si>
  <si>
    <t>402</t>
  </si>
  <si>
    <t>17-08-2022</t>
  </si>
  <si>
    <t>OD2022054</t>
  </si>
  <si>
    <t>08-09-2022</t>
  </si>
  <si>
    <t>453</t>
  </si>
  <si>
    <t>14-09-2022</t>
  </si>
  <si>
    <t>OD2022055</t>
  </si>
  <si>
    <t>454</t>
  </si>
  <si>
    <t>00019381</t>
  </si>
  <si>
    <t>432</t>
  </si>
  <si>
    <t>FEORP00019401</t>
  </si>
  <si>
    <t>433</t>
  </si>
  <si>
    <t>00019380</t>
  </si>
  <si>
    <t>434</t>
  </si>
  <si>
    <t>3000925</t>
  </si>
  <si>
    <t>361</t>
  </si>
  <si>
    <t>3000928</t>
  </si>
  <si>
    <t>409</t>
  </si>
  <si>
    <t>3000929</t>
  </si>
  <si>
    <t>410</t>
  </si>
  <si>
    <t>3000930</t>
  </si>
  <si>
    <t>411</t>
  </si>
  <si>
    <t>3000931</t>
  </si>
  <si>
    <t>412</t>
  </si>
  <si>
    <t>3000932</t>
  </si>
  <si>
    <t>413</t>
  </si>
  <si>
    <t>3000933</t>
  </si>
  <si>
    <t>414</t>
  </si>
  <si>
    <t>3000934</t>
  </si>
  <si>
    <t>415</t>
  </si>
  <si>
    <t>3000936</t>
  </si>
  <si>
    <t>417</t>
  </si>
  <si>
    <t>2400668</t>
  </si>
  <si>
    <t>441</t>
  </si>
  <si>
    <t>2400670</t>
  </si>
  <si>
    <t>442</t>
  </si>
  <si>
    <t>1201126</t>
  </si>
  <si>
    <t>445</t>
  </si>
  <si>
    <t>92672</t>
  </si>
  <si>
    <t>443</t>
  </si>
  <si>
    <t>NR.  /12.08.2022</t>
  </si>
  <si>
    <t>Platite in AUG 2022</t>
  </si>
  <si>
    <t>Sumă ordonanţată (platita in AUG 2022)</t>
  </si>
  <si>
    <t xml:space="preserve">AMCAS 0762 </t>
  </si>
  <si>
    <t>31-07-2022</t>
  </si>
  <si>
    <t>392</t>
  </si>
  <si>
    <t>08-08-2022</t>
  </si>
  <si>
    <t>1587</t>
  </si>
  <si>
    <t>368</t>
  </si>
  <si>
    <t>05-08-2022</t>
  </si>
  <si>
    <t>1590</t>
  </si>
  <si>
    <t>369</t>
  </si>
  <si>
    <t>1591</t>
  </si>
  <si>
    <t>370</t>
  </si>
  <si>
    <t>1592</t>
  </si>
  <si>
    <t>371</t>
  </si>
  <si>
    <t>1593</t>
  </si>
  <si>
    <t>372</t>
  </si>
  <si>
    <t>1594</t>
  </si>
  <si>
    <t>373</t>
  </si>
  <si>
    <t>1596</t>
  </si>
  <si>
    <t>374</t>
  </si>
  <si>
    <t>174421</t>
  </si>
  <si>
    <t>28-07-2022</t>
  </si>
  <si>
    <t>355</t>
  </si>
  <si>
    <t>174422</t>
  </si>
  <si>
    <t>356</t>
  </si>
  <si>
    <t>174423</t>
  </si>
  <si>
    <t>357</t>
  </si>
  <si>
    <t>174424</t>
  </si>
  <si>
    <t>358</t>
  </si>
  <si>
    <t>1649900</t>
  </si>
  <si>
    <t>387</t>
  </si>
  <si>
    <t>BSX214109</t>
  </si>
  <si>
    <t>375</t>
  </si>
  <si>
    <t>BSX214110</t>
  </si>
  <si>
    <t>376</t>
  </si>
  <si>
    <t>CLOF05147</t>
  </si>
  <si>
    <t>393</t>
  </si>
  <si>
    <t>09-08-2022</t>
  </si>
  <si>
    <t>GLM0002478</t>
  </si>
  <si>
    <t>365</t>
  </si>
  <si>
    <t>04-08-2022</t>
  </si>
  <si>
    <t>1000304028</t>
  </si>
  <si>
    <t>321</t>
  </si>
  <si>
    <t>14-07-2022</t>
  </si>
  <si>
    <t>1000305166</t>
  </si>
  <si>
    <t>379</t>
  </si>
  <si>
    <t>1000311522</t>
  </si>
  <si>
    <t>380</t>
  </si>
  <si>
    <t>1000311523</t>
  </si>
  <si>
    <t>381</t>
  </si>
  <si>
    <t>1000311524</t>
  </si>
  <si>
    <t>382</t>
  </si>
  <si>
    <t>1000311525</t>
  </si>
  <si>
    <t>383</t>
  </si>
  <si>
    <t>1000311526</t>
  </si>
  <si>
    <t>384</t>
  </si>
  <si>
    <t>1000311527</t>
  </si>
  <si>
    <t>385</t>
  </si>
  <si>
    <t>1000311528</t>
  </si>
  <si>
    <t>386</t>
  </si>
  <si>
    <t>390</t>
  </si>
  <si>
    <t>396</t>
  </si>
  <si>
    <t>101498</t>
  </si>
  <si>
    <t>26-07-2022</t>
  </si>
  <si>
    <t>354</t>
  </si>
  <si>
    <t>107735</t>
  </si>
  <si>
    <t>367</t>
  </si>
  <si>
    <t>107842</t>
  </si>
  <si>
    <t>395</t>
  </si>
  <si>
    <t>MSNSM 9</t>
  </si>
  <si>
    <t>391</t>
  </si>
  <si>
    <t>2489</t>
  </si>
  <si>
    <t>364</t>
  </si>
  <si>
    <t>01-08-2022</t>
  </si>
  <si>
    <t>320220808</t>
  </si>
  <si>
    <t>20-07-2022</t>
  </si>
  <si>
    <t>353</t>
  </si>
  <si>
    <t>320220874</t>
  </si>
  <si>
    <t>401</t>
  </si>
  <si>
    <t>43218</t>
  </si>
  <si>
    <t>397</t>
  </si>
  <si>
    <t>43219</t>
  </si>
  <si>
    <t>398</t>
  </si>
  <si>
    <t>OD2022044</t>
  </si>
  <si>
    <t>08-07-2022</t>
  </si>
  <si>
    <t>350</t>
  </si>
  <si>
    <t>13-07-2022</t>
  </si>
  <si>
    <t>OD2022046</t>
  </si>
  <si>
    <t>351</t>
  </si>
  <si>
    <t>OD2022048</t>
  </si>
  <si>
    <t>18-07-2022</t>
  </si>
  <si>
    <t>352</t>
  </si>
  <si>
    <t>FEORP00019189</t>
  </si>
  <si>
    <t>30-07-2022</t>
  </si>
  <si>
    <t>377</t>
  </si>
  <si>
    <t>FEORP00019190</t>
  </si>
  <si>
    <t>378</t>
  </si>
  <si>
    <t>3000923</t>
  </si>
  <si>
    <t>359</t>
  </si>
  <si>
    <t>3000924</t>
  </si>
  <si>
    <t>360</t>
  </si>
  <si>
    <t>3000926</t>
  </si>
  <si>
    <t>362</t>
  </si>
  <si>
    <t>3000927</t>
  </si>
  <si>
    <t>363</t>
  </si>
  <si>
    <t>2400665</t>
  </si>
  <si>
    <t>388</t>
  </si>
  <si>
    <t>2400663</t>
  </si>
  <si>
    <t>389</t>
  </si>
  <si>
    <t>1201117</t>
  </si>
  <si>
    <t>394</t>
  </si>
  <si>
    <t>92671</t>
  </si>
  <si>
    <t>366</t>
  </si>
  <si>
    <t>NR. 17470 / 11.11.2022</t>
  </si>
  <si>
    <t>Ing. POPDAN LILIANA MANUELA</t>
  </si>
  <si>
    <t>Platite in NOV 2022</t>
  </si>
  <si>
    <t>Sumă ordonanţată (platita in NOV 2022)</t>
  </si>
  <si>
    <t>2334</t>
  </si>
  <si>
    <t>31-10-2022</t>
  </si>
  <si>
    <t>552</t>
  </si>
  <si>
    <t>04-11-2022</t>
  </si>
  <si>
    <t>2335</t>
  </si>
  <si>
    <t>553</t>
  </si>
  <si>
    <t>2336</t>
  </si>
  <si>
    <t>554</t>
  </si>
  <si>
    <t>2337</t>
  </si>
  <si>
    <t>555</t>
  </si>
  <si>
    <t>2338</t>
  </si>
  <si>
    <t>556</t>
  </si>
  <si>
    <t>2339</t>
  </si>
  <si>
    <t>557</t>
  </si>
  <si>
    <t>2340</t>
  </si>
  <si>
    <t>558</t>
  </si>
  <si>
    <t xml:space="preserve"> </t>
  </si>
  <si>
    <t>176001</t>
  </si>
  <si>
    <t>176002</t>
  </si>
  <si>
    <t>176003</t>
  </si>
  <si>
    <t>546</t>
  </si>
  <si>
    <t>02-11-2022</t>
  </si>
  <si>
    <t>176004</t>
  </si>
  <si>
    <t>547</t>
  </si>
  <si>
    <t>1662540</t>
  </si>
  <si>
    <t>573</t>
  </si>
  <si>
    <t>BSX214332</t>
  </si>
  <si>
    <t>581</t>
  </si>
  <si>
    <t>10-11-2022</t>
  </si>
  <si>
    <t>BSX214333</t>
  </si>
  <si>
    <t>582</t>
  </si>
  <si>
    <t>CLOF05266</t>
  </si>
  <si>
    <t>580</t>
  </si>
  <si>
    <t>08-11-2022</t>
  </si>
  <si>
    <t>GLM0002511</t>
  </si>
  <si>
    <t>551</t>
  </si>
  <si>
    <t>03-11-2022</t>
  </si>
  <si>
    <t>1000333237</t>
  </si>
  <si>
    <t>562</t>
  </si>
  <si>
    <t>1000333238</t>
  </si>
  <si>
    <t>563</t>
  </si>
  <si>
    <t>1000333239</t>
  </si>
  <si>
    <t>564</t>
  </si>
  <si>
    <t>1000333240</t>
  </si>
  <si>
    <t>565</t>
  </si>
  <si>
    <t>1000333241</t>
  </si>
  <si>
    <t>566</t>
  </si>
  <si>
    <t>576</t>
  </si>
  <si>
    <t>07-11-2022</t>
  </si>
  <si>
    <t>109762</t>
  </si>
  <si>
    <t>28-10-2022</t>
  </si>
  <si>
    <t>534</t>
  </si>
  <si>
    <t>109763</t>
  </si>
  <si>
    <t>535</t>
  </si>
  <si>
    <t>108434</t>
  </si>
  <si>
    <t>583</t>
  </si>
  <si>
    <t>108435</t>
  </si>
  <si>
    <t>584</t>
  </si>
  <si>
    <t>MSNSM 12</t>
  </si>
  <si>
    <t>572</t>
  </si>
  <si>
    <t>588</t>
  </si>
  <si>
    <t>2662</t>
  </si>
  <si>
    <t>549</t>
  </si>
  <si>
    <t>320221244</t>
  </si>
  <si>
    <t>20-10-2022</t>
  </si>
  <si>
    <t>533</t>
  </si>
  <si>
    <t>320221292</t>
  </si>
  <si>
    <t>577</t>
  </si>
  <si>
    <t>320221291</t>
  </si>
  <si>
    <t>578</t>
  </si>
  <si>
    <t>720220840</t>
  </si>
  <si>
    <t>585</t>
  </si>
  <si>
    <t>44638</t>
  </si>
  <si>
    <t>574</t>
  </si>
  <si>
    <t>44639</t>
  </si>
  <si>
    <t>575</t>
  </si>
  <si>
    <t>FEORP00019938</t>
  </si>
  <si>
    <t>559</t>
  </si>
  <si>
    <t>FEORP00019939</t>
  </si>
  <si>
    <t>560</t>
  </si>
  <si>
    <t>FEORP00019937</t>
  </si>
  <si>
    <t>561</t>
  </si>
  <si>
    <t>3000948</t>
  </si>
  <si>
    <t>536</t>
  </si>
  <si>
    <t>3000947</t>
  </si>
  <si>
    <t>537</t>
  </si>
  <si>
    <t>3000949</t>
  </si>
  <si>
    <t>538</t>
  </si>
  <si>
    <t>3000950</t>
  </si>
  <si>
    <t>539</t>
  </si>
  <si>
    <t>3000951</t>
  </si>
  <si>
    <t>540</t>
  </si>
  <si>
    <t>3000952</t>
  </si>
  <si>
    <t>3000953</t>
  </si>
  <si>
    <t>3000954</t>
  </si>
  <si>
    <t>3000955</t>
  </si>
  <si>
    <t>548</t>
  </si>
  <si>
    <t>2400680</t>
  </si>
  <si>
    <t>567</t>
  </si>
  <si>
    <t>2400678</t>
  </si>
  <si>
    <t>568</t>
  </si>
  <si>
    <t>1201145</t>
  </si>
  <si>
    <t>18000542</t>
  </si>
  <si>
    <t>570</t>
  </si>
  <si>
    <t>10367072</t>
  </si>
  <si>
    <t>OSTEOPHARM SRL</t>
  </si>
  <si>
    <t>OSTEOPHARM SRL Total</t>
  </si>
  <si>
    <t>92673</t>
  </si>
  <si>
    <t>26-10-2022</t>
  </si>
  <si>
    <t>532</t>
  </si>
  <si>
    <t>94121</t>
  </si>
  <si>
    <t>92674</t>
  </si>
  <si>
    <t>587</t>
  </si>
  <si>
    <t>569</t>
  </si>
  <si>
    <t>15736030</t>
  </si>
  <si>
    <t>ing. Popdan Liliana Manuela</t>
  </si>
  <si>
    <t>THERANOVA PROTEZARE SRL Total</t>
  </si>
  <si>
    <t>NR. 15645 /17.10.2022</t>
  </si>
  <si>
    <t>Platite in OCT 2022</t>
  </si>
  <si>
    <t>Sumă ordonanţată (platita in OCT 2022)</t>
  </si>
  <si>
    <t xml:space="preserve">AMCAS 0797 </t>
  </si>
  <si>
    <t>30-09-2022</t>
  </si>
  <si>
    <t>477</t>
  </si>
  <si>
    <t>2159</t>
  </si>
  <si>
    <t>486</t>
  </si>
  <si>
    <t>05-10-2022</t>
  </si>
  <si>
    <t>2161</t>
  </si>
  <si>
    <t>487</t>
  </si>
  <si>
    <t>2160</t>
  </si>
  <si>
    <t>488</t>
  </si>
  <si>
    <t>2162</t>
  </si>
  <si>
    <t>489</t>
  </si>
  <si>
    <t>2163</t>
  </si>
  <si>
    <t>490</t>
  </si>
  <si>
    <t>2164</t>
  </si>
  <si>
    <t>491</t>
  </si>
  <si>
    <t>2165</t>
  </si>
  <si>
    <t>492</t>
  </si>
  <si>
    <t>2166</t>
  </si>
  <si>
    <t>493</t>
  </si>
  <si>
    <t>174437</t>
  </si>
  <si>
    <t>473</t>
  </si>
  <si>
    <t>174438</t>
  </si>
  <si>
    <t>474</t>
  </si>
  <si>
    <t>174439</t>
  </si>
  <si>
    <t>475</t>
  </si>
  <si>
    <t>174440</t>
  </si>
  <si>
    <t>476</t>
  </si>
  <si>
    <t>174443</t>
  </si>
  <si>
    <t>21-10-2022</t>
  </si>
  <si>
    <t>525</t>
  </si>
  <si>
    <t>24-10-2022</t>
  </si>
  <si>
    <t>174444</t>
  </si>
  <si>
    <t>526</t>
  </si>
  <si>
    <t>174445</t>
  </si>
  <si>
    <t>527</t>
  </si>
  <si>
    <t>174446</t>
  </si>
  <si>
    <t>528</t>
  </si>
  <si>
    <t>174447</t>
  </si>
  <si>
    <t>529</t>
  </si>
  <si>
    <t>174448</t>
  </si>
  <si>
    <t>530</t>
  </si>
  <si>
    <t>174449</t>
  </si>
  <si>
    <t>531</t>
  </si>
  <si>
    <t>BSX214260</t>
  </si>
  <si>
    <t>511</t>
  </si>
  <si>
    <t>07-10-2022</t>
  </si>
  <si>
    <t>BSX214261</t>
  </si>
  <si>
    <t>512</t>
  </si>
  <si>
    <t>CLOF05204</t>
  </si>
  <si>
    <t>485</t>
  </si>
  <si>
    <t>GLM0002503</t>
  </si>
  <si>
    <t>482</t>
  </si>
  <si>
    <t>04-10-2022</t>
  </si>
  <si>
    <t>1000320058</t>
  </si>
  <si>
    <t>502</t>
  </si>
  <si>
    <t>06-10-2022</t>
  </si>
  <si>
    <t>1000320059</t>
  </si>
  <si>
    <t>503</t>
  </si>
  <si>
    <t>1000320060</t>
  </si>
  <si>
    <t>504</t>
  </si>
  <si>
    <t>1000320061</t>
  </si>
  <si>
    <t>505</t>
  </si>
  <si>
    <t>1000320062</t>
  </si>
  <si>
    <t>506</t>
  </si>
  <si>
    <t>1000320063</t>
  </si>
  <si>
    <t>507</t>
  </si>
  <si>
    <t>1000320064</t>
  </si>
  <si>
    <t>508</t>
  </si>
  <si>
    <t>1000320021</t>
  </si>
  <si>
    <t>509</t>
  </si>
  <si>
    <t>499</t>
  </si>
  <si>
    <t>510</t>
  </si>
  <si>
    <t>109675</t>
  </si>
  <si>
    <t>26-09-2022</t>
  </si>
  <si>
    <t>462</t>
  </si>
  <si>
    <t>28-09-2022</t>
  </si>
  <si>
    <t>109676</t>
  </si>
  <si>
    <t>463</t>
  </si>
  <si>
    <t>108183</t>
  </si>
  <si>
    <t>479</t>
  </si>
  <si>
    <t>108184</t>
  </si>
  <si>
    <t>480</t>
  </si>
  <si>
    <t>108185</t>
  </si>
  <si>
    <t>481</t>
  </si>
  <si>
    <t>108285</t>
  </si>
  <si>
    <t>517</t>
  </si>
  <si>
    <t>12-10-2022</t>
  </si>
  <si>
    <t>109734</t>
  </si>
  <si>
    <t>14-10-2022</t>
  </si>
  <si>
    <t>520</t>
  </si>
  <si>
    <t>17-10-2022</t>
  </si>
  <si>
    <t>MSNSM 11</t>
  </si>
  <si>
    <t>497</t>
  </si>
  <si>
    <t>2601</t>
  </si>
  <si>
    <t>478</t>
  </si>
  <si>
    <t>03-10-2022</t>
  </si>
  <si>
    <t>320221134</t>
  </si>
  <si>
    <t>514</t>
  </si>
  <si>
    <t>10-10-2022</t>
  </si>
  <si>
    <t>320221145</t>
  </si>
  <si>
    <t>515</t>
  </si>
  <si>
    <t>320221146</t>
  </si>
  <si>
    <t>516</t>
  </si>
  <si>
    <t>44157</t>
  </si>
  <si>
    <t>513</t>
  </si>
  <si>
    <t>OD2022056</t>
  </si>
  <si>
    <t>15-09-2022</t>
  </si>
  <si>
    <t>455</t>
  </si>
  <si>
    <t>16-09-2022</t>
  </si>
  <si>
    <t>OD2022057</t>
  </si>
  <si>
    <t>21-09-2022</t>
  </si>
  <si>
    <t>OD2022060</t>
  </si>
  <si>
    <t>23-09-2022</t>
  </si>
  <si>
    <t>OD2022061</t>
  </si>
  <si>
    <t>464</t>
  </si>
  <si>
    <t>OD2022062</t>
  </si>
  <si>
    <t>29-09-2022</t>
  </si>
  <si>
    <t>465</t>
  </si>
  <si>
    <t>OD2022059</t>
  </si>
  <si>
    <t>501</t>
  </si>
  <si>
    <t>OD2022064</t>
  </si>
  <si>
    <t>518</t>
  </si>
  <si>
    <t>OD2022066</t>
  </si>
  <si>
    <t>519</t>
  </si>
  <si>
    <t>OD2022076</t>
  </si>
  <si>
    <t>521</t>
  </si>
  <si>
    <t>00019657</t>
  </si>
  <si>
    <t>00019658</t>
  </si>
  <si>
    <t>483</t>
  </si>
  <si>
    <t>00019659</t>
  </si>
  <si>
    <t>484</t>
  </si>
  <si>
    <t>3000937</t>
  </si>
  <si>
    <t>466</t>
  </si>
  <si>
    <t>3000938</t>
  </si>
  <si>
    <t>467</t>
  </si>
  <si>
    <t>3000939</t>
  </si>
  <si>
    <t>468</t>
  </si>
  <si>
    <t>3000940</t>
  </si>
  <si>
    <t>469</t>
  </si>
  <si>
    <t>3000941</t>
  </si>
  <si>
    <t>470</t>
  </si>
  <si>
    <t>3000942</t>
  </si>
  <si>
    <t>471</t>
  </si>
  <si>
    <t>3000943</t>
  </si>
  <si>
    <t>472</t>
  </si>
  <si>
    <t>2400675</t>
  </si>
  <si>
    <t>494</t>
  </si>
  <si>
    <t>2400673</t>
  </si>
  <si>
    <t>495</t>
  </si>
  <si>
    <t>19903333</t>
  </si>
  <si>
    <t>496</t>
  </si>
  <si>
    <t>3000944</t>
  </si>
  <si>
    <t>522</t>
  </si>
  <si>
    <t>3000946</t>
  </si>
  <si>
    <t>523</t>
  </si>
  <si>
    <t>3000945</t>
  </si>
  <si>
    <t>524</t>
  </si>
  <si>
    <t>14000279</t>
  </si>
  <si>
    <t>500</t>
  </si>
  <si>
    <t>ROMSOUND</t>
  </si>
  <si>
    <t>04221</t>
  </si>
  <si>
    <t>498</t>
  </si>
  <si>
    <t>D&amp;I CONNECTIONS SRL</t>
  </si>
  <si>
    <t>EUROMEDICAL DISTRIBUTION SRL</t>
  </si>
  <si>
    <t>NR. 678 /16.12.2022</t>
  </si>
  <si>
    <t>Platite in DEC 2022</t>
  </si>
  <si>
    <t>Sumă ordonanţată (platita in DEC 2022)</t>
  </si>
  <si>
    <t>2584</t>
  </si>
  <si>
    <t>30-11-2022</t>
  </si>
  <si>
    <t>05-12-2022</t>
  </si>
  <si>
    <t>2585</t>
  </si>
  <si>
    <t>2586</t>
  </si>
  <si>
    <t>2587</t>
  </si>
  <si>
    <t>2588</t>
  </si>
  <si>
    <t>176005</t>
  </si>
  <si>
    <t>29-11-2022</t>
  </si>
  <si>
    <t>600</t>
  </si>
  <si>
    <t>176006</t>
  </si>
  <si>
    <t>601</t>
  </si>
  <si>
    <t>176007</t>
  </si>
  <si>
    <t>602</t>
  </si>
  <si>
    <t>176008</t>
  </si>
  <si>
    <t>176009</t>
  </si>
  <si>
    <t>1666731</t>
  </si>
  <si>
    <t>07-12-2022</t>
  </si>
  <si>
    <t>BSX214387</t>
  </si>
  <si>
    <t>BSX214388</t>
  </si>
  <si>
    <t>CLOF05287</t>
  </si>
  <si>
    <t>MD169</t>
  </si>
  <si>
    <t>06-12-2022</t>
  </si>
  <si>
    <t>29177770</t>
  </si>
  <si>
    <t>D &amp; I CONNECTIONS SRL</t>
  </si>
  <si>
    <t>D &amp; I CONNECTIONS SRL Total</t>
  </si>
  <si>
    <t>14726</t>
  </si>
  <si>
    <t>15105587</t>
  </si>
  <si>
    <t>EUROMEDICAL DISTRIBUTION GRUP SRL</t>
  </si>
  <si>
    <t>EUROMEDICAL DISTRIBUTION GRUP SRL Total</t>
  </si>
  <si>
    <t>GLM0002528</t>
  </si>
  <si>
    <t>1000340464</t>
  </si>
  <si>
    <t>1000340465</t>
  </si>
  <si>
    <t>1000340466</t>
  </si>
  <si>
    <t>1000340463</t>
  </si>
  <si>
    <t>111623</t>
  </si>
  <si>
    <t>12-12-2022</t>
  </si>
  <si>
    <t>111624</t>
  </si>
  <si>
    <t>111625</t>
  </si>
  <si>
    <t>654</t>
  </si>
  <si>
    <t>111626</t>
  </si>
  <si>
    <t>MSNSM 13</t>
  </si>
  <si>
    <t>2722</t>
  </si>
  <si>
    <t>620220264</t>
  </si>
  <si>
    <t>589</t>
  </si>
  <si>
    <t>14-11-2022</t>
  </si>
  <si>
    <t>320221372</t>
  </si>
  <si>
    <t>21-11-2022</t>
  </si>
  <si>
    <t>598</t>
  </si>
  <si>
    <t>24-11-2022</t>
  </si>
  <si>
    <t>720220934</t>
  </si>
  <si>
    <t>320221411</t>
  </si>
  <si>
    <t>09-12-2022</t>
  </si>
  <si>
    <t>320221412</t>
  </si>
  <si>
    <t>45006</t>
  </si>
  <si>
    <t>45005</t>
  </si>
  <si>
    <t>OD2022079</t>
  </si>
  <si>
    <t>01-11-2022</t>
  </si>
  <si>
    <t>550</t>
  </si>
  <si>
    <t>OD2022081</t>
  </si>
  <si>
    <t>09-11-2022</t>
  </si>
  <si>
    <t>590</t>
  </si>
  <si>
    <t>OD2022082</t>
  </si>
  <si>
    <t>591</t>
  </si>
  <si>
    <t>OD2022083</t>
  </si>
  <si>
    <t>592</t>
  </si>
  <si>
    <t>OD2022084</t>
  </si>
  <si>
    <t>11-11-2022</t>
  </si>
  <si>
    <t>593</t>
  </si>
  <si>
    <t>OD2022086</t>
  </si>
  <si>
    <t>OD2022087</t>
  </si>
  <si>
    <t>17-11-2022</t>
  </si>
  <si>
    <t>595</t>
  </si>
  <si>
    <t>18-11-2022</t>
  </si>
  <si>
    <t>OD2022088</t>
  </si>
  <si>
    <t>22-11-2022</t>
  </si>
  <si>
    <t>596</t>
  </si>
  <si>
    <t>OD2022089</t>
  </si>
  <si>
    <t>23-11-2022</t>
  </si>
  <si>
    <t>597</t>
  </si>
  <si>
    <t>OD2022090</t>
  </si>
  <si>
    <t>25-11-2022</t>
  </si>
  <si>
    <t>599</t>
  </si>
  <si>
    <t>28-11-2022</t>
  </si>
  <si>
    <t>OD2022091</t>
  </si>
  <si>
    <t>FEORP00020124</t>
  </si>
  <si>
    <t>FEORP00020125</t>
  </si>
  <si>
    <t>FEORP00020126</t>
  </si>
  <si>
    <t>3000956</t>
  </si>
  <si>
    <t>3000957</t>
  </si>
  <si>
    <t>606</t>
  </si>
  <si>
    <t>3000959</t>
  </si>
  <si>
    <t>3000960</t>
  </si>
  <si>
    <t>3000961</t>
  </si>
  <si>
    <t>3000962</t>
  </si>
  <si>
    <t>3000963</t>
  </si>
  <si>
    <t>3000964</t>
  </si>
  <si>
    <t>3000965</t>
  </si>
  <si>
    <t>3000966</t>
  </si>
  <si>
    <t>3000968</t>
  </si>
  <si>
    <t>0500688</t>
  </si>
  <si>
    <t>2400683</t>
  </si>
  <si>
    <t>2400685</t>
  </si>
  <si>
    <t>92675</t>
  </si>
  <si>
    <t>92862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</si>
</sst>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4" fontId="0" fillId="0" borderId="12" xfId="0" applyNumberFormat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4" fontId="0" fillId="33" borderId="13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7" fontId="1" fillId="33" borderId="10" xfId="0" applyNumberFormat="1" applyFont="1" applyFill="1" applyBorder="1" applyAlignment="1">
      <alignment horizontal="center"/>
    </xf>
    <xf numFmtId="17" fontId="1" fillId="33" borderId="10" xfId="0" applyNumberFormat="1" applyFont="1" applyFill="1" applyBorder="1" applyAlignment="1">
      <alignment/>
    </xf>
    <xf numFmtId="17" fontId="1" fillId="33" borderId="10" xfId="0" applyNumberFormat="1" applyFon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1" fillId="33" borderId="15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4" fontId="0" fillId="33" borderId="14" xfId="0" applyNumberFormat="1" applyFill="1" applyBorder="1" applyAlignment="1">
      <alignment horizontal="right"/>
    </xf>
    <xf numFmtId="0" fontId="0" fillId="33" borderId="16" xfId="0" applyFill="1" applyBorder="1" applyAlignment="1">
      <alignment/>
    </xf>
    <xf numFmtId="4" fontId="0" fillId="33" borderId="16" xfId="0" applyNumberForma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4" fontId="0" fillId="33" borderId="12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33" borderId="12" xfId="0" applyFont="1" applyFill="1" applyBorder="1" applyAlignment="1">
      <alignment/>
    </xf>
    <xf numFmtId="4" fontId="1" fillId="33" borderId="12" xfId="0" applyNumberFormat="1" applyFont="1" applyFill="1" applyBorder="1" applyAlignment="1">
      <alignment horizontal="right"/>
    </xf>
    <xf numFmtId="0" fontId="0" fillId="33" borderId="17" xfId="0" applyFill="1" applyBorder="1" applyAlignment="1">
      <alignment/>
    </xf>
    <xf numFmtId="4" fontId="0" fillId="33" borderId="17" xfId="0" applyNumberForma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" fontId="1" fillId="33" borderId="17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0" xfId="0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0" xfId="57" applyBorder="1">
      <alignment/>
      <protection/>
    </xf>
    <xf numFmtId="4" fontId="0" fillId="0" borderId="10" xfId="57" applyNumberFormat="1" applyBorder="1" applyAlignment="1">
      <alignment horizontal="right"/>
      <protection/>
    </xf>
    <xf numFmtId="0" fontId="0" fillId="33" borderId="10" xfId="57" applyFill="1" applyBorder="1">
      <alignment/>
      <protection/>
    </xf>
    <xf numFmtId="0" fontId="0" fillId="33" borderId="13" xfId="57" applyFill="1" applyBorder="1">
      <alignment/>
      <protection/>
    </xf>
    <xf numFmtId="0" fontId="1" fillId="33" borderId="10" xfId="57" applyFont="1" applyFill="1" applyBorder="1">
      <alignment/>
      <protection/>
    </xf>
    <xf numFmtId="4" fontId="1" fillId="33" borderId="10" xfId="57" applyNumberFormat="1" applyFont="1" applyFill="1" applyBorder="1" applyAlignment="1">
      <alignment horizontal="right"/>
      <protection/>
    </xf>
    <xf numFmtId="0" fontId="0" fillId="33" borderId="21" xfId="0" applyFill="1" applyBorder="1" applyAlignment="1">
      <alignment/>
    </xf>
    <xf numFmtId="4" fontId="0" fillId="33" borderId="18" xfId="0" applyNumberFormat="1" applyFill="1" applyBorder="1" applyAlignment="1">
      <alignment/>
    </xf>
    <xf numFmtId="0" fontId="0" fillId="33" borderId="12" xfId="57" applyFill="1" applyBorder="1">
      <alignment/>
      <protection/>
    </xf>
    <xf numFmtId="4" fontId="0" fillId="33" borderId="12" xfId="57" applyNumberFormat="1" applyFill="1" applyBorder="1" applyAlignment="1">
      <alignment horizontal="right"/>
      <protection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2" xfId="0" applyFont="1" applyFill="1" applyBorder="1" applyAlignment="1">
      <alignment/>
    </xf>
    <xf numFmtId="4" fontId="1" fillId="33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4" fontId="0" fillId="33" borderId="24" xfId="0" applyNumberFormat="1" applyFill="1" applyBorder="1" applyAlignment="1">
      <alignment horizontal="right"/>
    </xf>
    <xf numFmtId="4" fontId="0" fillId="33" borderId="18" xfId="0" applyNumberForma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4" fontId="0" fillId="33" borderId="0" xfId="0" applyNumberForma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3.140625" style="4" customWidth="1"/>
    <col min="2" max="2" width="21.140625" style="4" customWidth="1"/>
    <col min="3" max="3" width="10.421875" style="4" customWidth="1"/>
    <col min="4" max="4" width="8.421875" style="4" customWidth="1"/>
    <col min="5" max="5" width="10.00390625" style="4" bestFit="1" customWidth="1"/>
    <col min="6" max="6" width="10.28125" style="4" customWidth="1"/>
    <col min="7" max="7" width="11.28125" style="4" customWidth="1"/>
    <col min="8" max="8" width="10.421875" style="4" customWidth="1"/>
    <col min="9" max="9" width="9.421875" style="4" customWidth="1"/>
    <col min="10" max="10" width="9.00390625" style="4" bestFit="1" customWidth="1"/>
    <col min="11" max="13" width="10.00390625" style="4" bestFit="1" customWidth="1"/>
    <col min="14" max="14" width="9.00390625" style="4" bestFit="1" customWidth="1"/>
    <col min="15" max="15" width="9.57421875" style="4" customWidth="1"/>
    <col min="16" max="16" width="7.140625" style="4" customWidth="1"/>
    <col min="17" max="17" width="11.00390625" style="4" bestFit="1" customWidth="1"/>
    <col min="18" max="16384" width="9.140625" style="4" customWidth="1"/>
  </cols>
  <sheetData>
    <row r="2" spans="1:16" ht="12.75">
      <c r="A2" s="5" t="s">
        <v>8</v>
      </c>
      <c r="B2" s="26" t="s">
        <v>7</v>
      </c>
      <c r="C2" s="32" t="s">
        <v>68</v>
      </c>
      <c r="D2" s="32" t="s">
        <v>69</v>
      </c>
      <c r="E2" s="32" t="s">
        <v>70</v>
      </c>
      <c r="F2" s="32" t="s">
        <v>71</v>
      </c>
      <c r="G2" s="32" t="s">
        <v>72</v>
      </c>
      <c r="H2" s="32" t="s">
        <v>73</v>
      </c>
      <c r="I2" s="32" t="s">
        <v>74</v>
      </c>
      <c r="J2" s="32" t="s">
        <v>75</v>
      </c>
      <c r="K2" s="33" t="s">
        <v>58</v>
      </c>
      <c r="L2" s="33" t="s">
        <v>57</v>
      </c>
      <c r="M2" s="34" t="s">
        <v>55</v>
      </c>
      <c r="N2" s="33" t="s">
        <v>56</v>
      </c>
      <c r="O2" s="5" t="s">
        <v>249</v>
      </c>
      <c r="P2" s="27" t="s">
        <v>17</v>
      </c>
    </row>
    <row r="3" spans="1:16" ht="12.75">
      <c r="A3" s="2">
        <v>1</v>
      </c>
      <c r="B3" s="26" t="s">
        <v>530</v>
      </c>
      <c r="C3" s="27">
        <v>0</v>
      </c>
      <c r="D3" s="27"/>
      <c r="E3" s="27"/>
      <c r="F3" s="27">
        <v>1852.76</v>
      </c>
      <c r="G3" s="1"/>
      <c r="H3" s="2"/>
      <c r="I3" s="2"/>
      <c r="J3" s="2"/>
      <c r="K3" s="5"/>
      <c r="L3" s="2"/>
      <c r="M3" s="27"/>
      <c r="N3" s="2"/>
      <c r="O3" s="5">
        <f>SUM(C3:N3)</f>
        <v>1852.76</v>
      </c>
      <c r="P3" s="35">
        <f>O3/O32*100</f>
        <v>0.04780082559339525</v>
      </c>
    </row>
    <row r="4" spans="1:16" ht="12.75">
      <c r="A4" s="2">
        <v>2</v>
      </c>
      <c r="B4" s="26" t="s">
        <v>11</v>
      </c>
      <c r="C4" s="27"/>
      <c r="D4" s="27"/>
      <c r="E4" s="27"/>
      <c r="F4" s="27"/>
      <c r="G4" s="50"/>
      <c r="H4" s="2">
        <v>1852.76</v>
      </c>
      <c r="I4" s="2"/>
      <c r="J4" s="2">
        <v>3705.52</v>
      </c>
      <c r="K4" s="27"/>
      <c r="L4" s="2">
        <v>1852.76</v>
      </c>
      <c r="M4" s="27"/>
      <c r="N4" s="2"/>
      <c r="O4" s="5">
        <f>SUM(C4:N4)</f>
        <v>7411.04</v>
      </c>
      <c r="P4" s="35">
        <f>O4/O32*100</f>
        <v>0.191203302373581</v>
      </c>
    </row>
    <row r="5" spans="1:16" ht="12.75">
      <c r="A5" s="2">
        <v>3</v>
      </c>
      <c r="B5" s="26" t="s">
        <v>13</v>
      </c>
      <c r="C5" s="2">
        <v>27815.71</v>
      </c>
      <c r="D5" s="2">
        <v>28630.05</v>
      </c>
      <c r="E5" s="27">
        <v>28418.45</v>
      </c>
      <c r="F5" s="2">
        <v>28078.59</v>
      </c>
      <c r="G5" s="27">
        <v>29033.99</v>
      </c>
      <c r="H5" s="2">
        <v>30656.26</v>
      </c>
      <c r="I5" s="2">
        <v>31496.22</v>
      </c>
      <c r="J5" s="2">
        <v>29604.57</v>
      </c>
      <c r="K5" s="27">
        <v>29072.38</v>
      </c>
      <c r="L5" s="2">
        <v>29137.37</v>
      </c>
      <c r="M5" s="27">
        <v>29810.07</v>
      </c>
      <c r="N5" s="2">
        <v>29666.06</v>
      </c>
      <c r="O5" s="5">
        <f aca="true" t="shared" si="0" ref="O5:O31">SUM(C5:N5)</f>
        <v>351419.72</v>
      </c>
      <c r="P5" s="35">
        <f>O5/O32*100</f>
        <v>9.06655624355005</v>
      </c>
    </row>
    <row r="6" spans="1:16" ht="12.75">
      <c r="A6" s="2">
        <v>4</v>
      </c>
      <c r="B6" s="26" t="s">
        <v>790</v>
      </c>
      <c r="C6" s="2">
        <v>0</v>
      </c>
      <c r="D6" s="2"/>
      <c r="E6" s="27"/>
      <c r="F6" s="2"/>
      <c r="G6" s="27"/>
      <c r="H6" s="2">
        <v>5206.52</v>
      </c>
      <c r="I6" s="2"/>
      <c r="J6" s="2"/>
      <c r="K6" s="27"/>
      <c r="L6" s="2"/>
      <c r="M6" s="27"/>
      <c r="N6" s="2"/>
      <c r="O6" s="5">
        <f t="shared" si="0"/>
        <v>5206.52</v>
      </c>
      <c r="P6" s="35">
        <f>O6/O32*100</f>
        <v>0.13432714138286891</v>
      </c>
    </row>
    <row r="7" spans="1:16" ht="12.75">
      <c r="A7" s="2">
        <v>5</v>
      </c>
      <c r="B7" s="26" t="s">
        <v>14</v>
      </c>
      <c r="C7" s="2">
        <v>39089.47</v>
      </c>
      <c r="D7" s="2">
        <v>44011</v>
      </c>
      <c r="E7" s="27">
        <v>26335.5</v>
      </c>
      <c r="F7" s="2">
        <v>25276.81</v>
      </c>
      <c r="G7" s="27">
        <v>23702.31</v>
      </c>
      <c r="H7" s="2">
        <v>35608.51</v>
      </c>
      <c r="I7" s="2">
        <v>49496.73</v>
      </c>
      <c r="J7" s="2">
        <v>32404.72</v>
      </c>
      <c r="K7" s="27">
        <v>53702.51</v>
      </c>
      <c r="L7" s="2">
        <v>51725.09</v>
      </c>
      <c r="M7" s="27">
        <v>6034.13</v>
      </c>
      <c r="N7" s="2">
        <v>41290.02</v>
      </c>
      <c r="O7" s="5">
        <f t="shared" si="0"/>
        <v>428676.80000000005</v>
      </c>
      <c r="P7" s="35">
        <f>O7/O32*100</f>
        <v>11.059772961816305</v>
      </c>
    </row>
    <row r="8" spans="1:16" ht="12.75">
      <c r="A8" s="2">
        <v>6</v>
      </c>
      <c r="B8" s="26" t="s">
        <v>15</v>
      </c>
      <c r="C8" s="2">
        <v>1058.77</v>
      </c>
      <c r="D8" s="2">
        <v>1058.77</v>
      </c>
      <c r="E8" s="27">
        <v>2117.54</v>
      </c>
      <c r="F8" s="2">
        <v>8470.16</v>
      </c>
      <c r="G8" s="27">
        <v>13764.01</v>
      </c>
      <c r="H8" s="2">
        <v>3176.31</v>
      </c>
      <c r="I8" s="2">
        <v>1058.77</v>
      </c>
      <c r="J8" s="2">
        <v>1058.77</v>
      </c>
      <c r="K8" s="27"/>
      <c r="L8" s="2"/>
      <c r="M8" s="27">
        <v>13764.01</v>
      </c>
      <c r="N8" s="2">
        <v>5293.85</v>
      </c>
      <c r="O8" s="5">
        <f t="shared" si="0"/>
        <v>50820.96</v>
      </c>
      <c r="P8" s="35">
        <f>O8/O32*100</f>
        <v>1.3111702786377708</v>
      </c>
    </row>
    <row r="9" spans="1:16" ht="12.75">
      <c r="A9" s="2">
        <v>7</v>
      </c>
      <c r="B9" s="26" t="s">
        <v>16</v>
      </c>
      <c r="C9" s="2">
        <v>8211.59</v>
      </c>
      <c r="D9" s="2">
        <v>2237.35</v>
      </c>
      <c r="E9" s="27">
        <v>6012.59</v>
      </c>
      <c r="F9" s="2">
        <v>4538.85</v>
      </c>
      <c r="G9" s="50">
        <v>6383.99</v>
      </c>
      <c r="H9" s="2">
        <v>5736.17</v>
      </c>
      <c r="I9" s="2">
        <v>7378.63</v>
      </c>
      <c r="J9" s="2">
        <v>8182.28</v>
      </c>
      <c r="K9" s="27">
        <v>6077.66</v>
      </c>
      <c r="L9" s="2">
        <v>7129.98</v>
      </c>
      <c r="M9" s="27">
        <v>7047.97</v>
      </c>
      <c r="N9" s="2">
        <v>6550.64</v>
      </c>
      <c r="O9" s="5">
        <f t="shared" si="0"/>
        <v>75487.69999999998</v>
      </c>
      <c r="P9" s="35">
        <f>O9/O32*100</f>
        <v>1.9475670794633637</v>
      </c>
    </row>
    <row r="10" spans="1:16" ht="12.75">
      <c r="A10" s="2">
        <v>8</v>
      </c>
      <c r="B10" s="26" t="s">
        <v>53</v>
      </c>
      <c r="C10" s="2">
        <v>11183</v>
      </c>
      <c r="D10" s="2">
        <v>6094.2</v>
      </c>
      <c r="E10" s="27">
        <v>10772.51</v>
      </c>
      <c r="F10" s="2">
        <v>6352.62</v>
      </c>
      <c r="G10" s="50">
        <v>7488.68</v>
      </c>
      <c r="H10" s="2">
        <v>13283.4</v>
      </c>
      <c r="I10" s="2">
        <v>4618.8</v>
      </c>
      <c r="J10" s="2">
        <v>8509.6</v>
      </c>
      <c r="K10" s="27">
        <v>7515.03</v>
      </c>
      <c r="L10" s="2">
        <v>2203.4</v>
      </c>
      <c r="M10" s="27">
        <v>13411.16</v>
      </c>
      <c r="N10" s="2">
        <v>12459.91</v>
      </c>
      <c r="O10" s="5">
        <f t="shared" si="0"/>
        <v>103892.31000000001</v>
      </c>
      <c r="P10" s="35">
        <f>O10/O32*100</f>
        <v>2.6804001547987615</v>
      </c>
    </row>
    <row r="11" spans="1:16" ht="12.75">
      <c r="A11" s="2">
        <v>9</v>
      </c>
      <c r="B11" s="5" t="s">
        <v>1588</v>
      </c>
      <c r="C11" s="2">
        <v>0</v>
      </c>
      <c r="D11" s="2"/>
      <c r="E11" s="27"/>
      <c r="F11" s="2"/>
      <c r="G11" s="50"/>
      <c r="H11" s="2"/>
      <c r="I11" s="2"/>
      <c r="J11" s="2"/>
      <c r="K11" s="27"/>
      <c r="L11" s="2"/>
      <c r="M11" s="27"/>
      <c r="N11" s="2">
        <v>424.75</v>
      </c>
      <c r="O11" s="5">
        <v>424.75</v>
      </c>
      <c r="P11" s="35">
        <f>O11/O32*100</f>
        <v>0.01095846233230134</v>
      </c>
    </row>
    <row r="12" spans="1:16" ht="12.75">
      <c r="A12" s="2">
        <v>10</v>
      </c>
      <c r="B12" s="5" t="s">
        <v>1589</v>
      </c>
      <c r="C12" s="2">
        <v>0</v>
      </c>
      <c r="D12" s="2"/>
      <c r="E12" s="27"/>
      <c r="F12" s="2"/>
      <c r="G12" s="50"/>
      <c r="H12" s="2"/>
      <c r="I12" s="2"/>
      <c r="J12" s="2"/>
      <c r="K12" s="27"/>
      <c r="L12" s="2"/>
      <c r="M12" s="27"/>
      <c r="N12" s="2">
        <v>245.26</v>
      </c>
      <c r="O12" s="2">
        <v>245.26</v>
      </c>
      <c r="P12" s="35">
        <f>O12/O32*100</f>
        <v>0.006327657378740969</v>
      </c>
    </row>
    <row r="13" spans="1:16" ht="12.75">
      <c r="A13" s="2">
        <v>11</v>
      </c>
      <c r="B13" s="5" t="s">
        <v>0</v>
      </c>
      <c r="C13" s="2">
        <v>6875.65</v>
      </c>
      <c r="D13" s="2">
        <v>6769.62</v>
      </c>
      <c r="E13" s="27">
        <v>6596.95</v>
      </c>
      <c r="F13" s="2">
        <v>6520.95</v>
      </c>
      <c r="G13" s="50">
        <v>6348.28</v>
      </c>
      <c r="H13" s="2">
        <v>6520.95</v>
      </c>
      <c r="I13" s="2">
        <v>6520.95</v>
      </c>
      <c r="J13" s="2">
        <v>6272.28</v>
      </c>
      <c r="K13" s="27">
        <v>6769.62</v>
      </c>
      <c r="L13" s="2">
        <v>6506.76</v>
      </c>
      <c r="M13" s="27">
        <v>5836.75</v>
      </c>
      <c r="N13" s="2">
        <v>6009.42</v>
      </c>
      <c r="O13" s="5">
        <f t="shared" si="0"/>
        <v>77548.18</v>
      </c>
      <c r="P13" s="35">
        <f>O13/O32*100</f>
        <v>2.000727038183694</v>
      </c>
    </row>
    <row r="14" spans="1:16" ht="12.75">
      <c r="A14" s="2">
        <v>12</v>
      </c>
      <c r="B14" s="5" t="s">
        <v>1</v>
      </c>
      <c r="C14" s="2">
        <v>25278.8</v>
      </c>
      <c r="D14" s="2">
        <v>26213.57</v>
      </c>
      <c r="E14" s="27">
        <v>26186.25</v>
      </c>
      <c r="F14" s="2">
        <v>22798.39</v>
      </c>
      <c r="G14" s="27">
        <v>26381.22</v>
      </c>
      <c r="H14" s="2">
        <v>24650.79</v>
      </c>
      <c r="I14" s="2">
        <v>22671.66</v>
      </c>
      <c r="J14" s="2">
        <v>27450.33</v>
      </c>
      <c r="K14" s="27">
        <v>23717.46</v>
      </c>
      <c r="L14" s="2">
        <v>23440.55</v>
      </c>
      <c r="M14" s="27">
        <v>21354.28</v>
      </c>
      <c r="N14" s="2">
        <v>20033.81</v>
      </c>
      <c r="O14" s="5">
        <f t="shared" si="0"/>
        <v>290177.11</v>
      </c>
      <c r="P14" s="35">
        <f>O14/O32*100</f>
        <v>7.486509545923631</v>
      </c>
    </row>
    <row r="15" spans="1:16" ht="12.75">
      <c r="A15" s="2">
        <v>13</v>
      </c>
      <c r="B15" s="5" t="s">
        <v>791</v>
      </c>
      <c r="C15" s="2">
        <v>0</v>
      </c>
      <c r="D15" s="2"/>
      <c r="E15" s="27"/>
      <c r="F15" s="2"/>
      <c r="G15" s="27"/>
      <c r="H15" s="2">
        <v>769.44</v>
      </c>
      <c r="I15" s="2">
        <v>2726.09</v>
      </c>
      <c r="J15" s="2">
        <v>4361.71</v>
      </c>
      <c r="K15" s="27">
        <v>5193.72</v>
      </c>
      <c r="L15" s="2">
        <v>6547.51</v>
      </c>
      <c r="M15" s="27">
        <v>6741.9</v>
      </c>
      <c r="N15" s="2">
        <v>7735.85</v>
      </c>
      <c r="O15" s="5">
        <f t="shared" si="0"/>
        <v>34076.22</v>
      </c>
      <c r="P15" s="35">
        <f>O15/O32*100</f>
        <v>0.8791594427244581</v>
      </c>
    </row>
    <row r="16" spans="1:16" ht="12.75">
      <c r="A16" s="2">
        <v>14</v>
      </c>
      <c r="B16" s="100" t="s">
        <v>3</v>
      </c>
      <c r="C16" s="4">
        <v>16913.01</v>
      </c>
      <c r="D16" s="101">
        <v>13546.51</v>
      </c>
      <c r="E16" s="45">
        <v>8787.32</v>
      </c>
      <c r="F16" s="102">
        <v>15022.69</v>
      </c>
      <c r="G16" s="18">
        <v>14047.24</v>
      </c>
      <c r="H16" s="103">
        <v>12527.57</v>
      </c>
      <c r="I16" s="44">
        <v>12840.43</v>
      </c>
      <c r="J16" s="44">
        <v>12300.86</v>
      </c>
      <c r="K16" s="45">
        <v>13278.2</v>
      </c>
      <c r="L16" s="44">
        <v>17332.74</v>
      </c>
      <c r="M16" s="45">
        <v>12269.16</v>
      </c>
      <c r="N16" s="44">
        <v>16473.56</v>
      </c>
      <c r="O16" s="104">
        <f t="shared" si="0"/>
        <v>165339.28999999998</v>
      </c>
      <c r="P16" s="35">
        <f>O16/O32*100</f>
        <v>4.265719556243549</v>
      </c>
    </row>
    <row r="17" spans="1:16" ht="12.75">
      <c r="A17" s="2">
        <v>15</v>
      </c>
      <c r="B17" s="10" t="s">
        <v>59</v>
      </c>
      <c r="C17" s="3">
        <v>0</v>
      </c>
      <c r="D17" s="39">
        <v>652.7</v>
      </c>
      <c r="E17" s="27">
        <v>652.7</v>
      </c>
      <c r="F17" s="41"/>
      <c r="G17" s="56">
        <v>326.35</v>
      </c>
      <c r="H17" s="3"/>
      <c r="I17" s="2"/>
      <c r="J17" s="2"/>
      <c r="K17" s="27"/>
      <c r="L17" s="2"/>
      <c r="M17" s="27">
        <v>326.35</v>
      </c>
      <c r="N17" s="2"/>
      <c r="O17" s="5">
        <f t="shared" si="0"/>
        <v>1958.1</v>
      </c>
      <c r="P17" s="35">
        <f>O17/O32*100</f>
        <v>0.05051857585139318</v>
      </c>
    </row>
    <row r="18" spans="1:16" ht="12.75">
      <c r="A18" s="2">
        <v>16</v>
      </c>
      <c r="B18" s="5" t="s">
        <v>126</v>
      </c>
      <c r="C18" s="3">
        <v>1056.16</v>
      </c>
      <c r="D18" s="39"/>
      <c r="E18" s="27"/>
      <c r="F18" s="41">
        <v>1070.05</v>
      </c>
      <c r="G18" s="42">
        <v>1070.05</v>
      </c>
      <c r="H18" s="3">
        <v>1070.05</v>
      </c>
      <c r="I18" s="2">
        <v>1070.05</v>
      </c>
      <c r="J18" s="2">
        <v>1070.05</v>
      </c>
      <c r="K18" s="27">
        <v>1070.05</v>
      </c>
      <c r="L18" s="2">
        <v>1070.05</v>
      </c>
      <c r="M18" s="27">
        <v>1070.05</v>
      </c>
      <c r="N18" s="2">
        <v>1070.05</v>
      </c>
      <c r="O18" s="5">
        <f>SUM(C18:N18)</f>
        <v>10686.609999999999</v>
      </c>
      <c r="P18" s="35">
        <f>O18/O32*100</f>
        <v>0.2757123323013415</v>
      </c>
    </row>
    <row r="19" spans="1:16" ht="12.75">
      <c r="A19" s="2">
        <v>17</v>
      </c>
      <c r="B19" s="5" t="s">
        <v>78</v>
      </c>
      <c r="C19" s="3">
        <v>1346.52</v>
      </c>
      <c r="D19" s="39">
        <v>1346.52</v>
      </c>
      <c r="E19" s="27">
        <v>1154.16</v>
      </c>
      <c r="F19" s="41">
        <v>1154.16</v>
      </c>
      <c r="G19" s="18">
        <v>1154.16</v>
      </c>
      <c r="H19" s="3">
        <v>1154.16</v>
      </c>
      <c r="I19" s="2">
        <v>1154.16</v>
      </c>
      <c r="J19" s="2">
        <v>1154.16</v>
      </c>
      <c r="K19" s="27">
        <v>1154.16</v>
      </c>
      <c r="L19" s="2">
        <v>961.8</v>
      </c>
      <c r="M19" s="27">
        <v>961.8</v>
      </c>
      <c r="N19" s="2">
        <v>782.33</v>
      </c>
      <c r="O19" s="5">
        <f t="shared" si="0"/>
        <v>13478.089999999998</v>
      </c>
      <c r="P19" s="35">
        <f>O19/O32*100</f>
        <v>0.3477319401444788</v>
      </c>
    </row>
    <row r="20" spans="1:16" ht="12.75">
      <c r="A20" s="2">
        <v>18</v>
      </c>
      <c r="B20" s="10" t="s">
        <v>12</v>
      </c>
      <c r="C20" s="3">
        <v>46052.58</v>
      </c>
      <c r="D20" s="2">
        <v>42372.8</v>
      </c>
      <c r="E20" s="27">
        <v>65362.9</v>
      </c>
      <c r="F20" s="41">
        <v>59563.65</v>
      </c>
      <c r="G20" s="27">
        <v>41874.49</v>
      </c>
      <c r="H20" s="3">
        <v>65235.59</v>
      </c>
      <c r="I20" s="2">
        <v>46627.27</v>
      </c>
      <c r="J20" s="2">
        <v>62761.27</v>
      </c>
      <c r="K20" s="27">
        <v>79909.81</v>
      </c>
      <c r="L20" s="2">
        <v>57827.16</v>
      </c>
      <c r="M20" s="27">
        <v>61420.3</v>
      </c>
      <c r="N20" s="2">
        <v>36651.92</v>
      </c>
      <c r="O20" s="5">
        <f t="shared" si="0"/>
        <v>665659.7400000001</v>
      </c>
      <c r="P20" s="35">
        <f>O20/O32*100</f>
        <v>17.173883900928793</v>
      </c>
    </row>
    <row r="21" spans="1:16" ht="12.75">
      <c r="A21" s="2">
        <v>19</v>
      </c>
      <c r="B21" s="10" t="s">
        <v>6</v>
      </c>
      <c r="C21" s="3">
        <v>4097.27</v>
      </c>
      <c r="D21" s="39">
        <v>4193.45</v>
      </c>
      <c r="E21" s="27">
        <v>4039.56</v>
      </c>
      <c r="F21" s="41">
        <v>3975.44</v>
      </c>
      <c r="G21" s="27">
        <v>4129.33</v>
      </c>
      <c r="H21" s="3">
        <v>3847.2</v>
      </c>
      <c r="I21" s="2">
        <v>3340.65</v>
      </c>
      <c r="J21" s="2">
        <v>3026.46</v>
      </c>
      <c r="K21" s="27">
        <v>3590.72</v>
      </c>
      <c r="L21" s="2">
        <v>2693.04</v>
      </c>
      <c r="M21" s="27">
        <v>2802.04</v>
      </c>
      <c r="N21" s="2">
        <v>2629.23</v>
      </c>
      <c r="O21" s="5">
        <f t="shared" si="0"/>
        <v>42364.39000000001</v>
      </c>
      <c r="P21" s="35">
        <f>O21/O32*100</f>
        <v>1.0929925180598554</v>
      </c>
    </row>
    <row r="22" spans="1:16" ht="12.75">
      <c r="A22" s="2">
        <v>20</v>
      </c>
      <c r="B22" s="10" t="s">
        <v>9</v>
      </c>
      <c r="C22" s="4">
        <v>3516.94</v>
      </c>
      <c r="D22" s="39">
        <v>8707.14</v>
      </c>
      <c r="E22" s="27">
        <v>6042.94</v>
      </c>
      <c r="F22" s="42">
        <v>2280.8</v>
      </c>
      <c r="G22" s="27">
        <v>4903.54</v>
      </c>
      <c r="H22" s="3">
        <v>5019.22</v>
      </c>
      <c r="I22" s="2">
        <v>1148.54</v>
      </c>
      <c r="J22" s="2">
        <v>2932.73</v>
      </c>
      <c r="K22" s="27">
        <v>2350.01</v>
      </c>
      <c r="L22" s="2">
        <v>15772.18</v>
      </c>
      <c r="M22" s="27"/>
      <c r="N22" s="2">
        <v>24429.4</v>
      </c>
      <c r="O22" s="5">
        <f t="shared" si="0"/>
        <v>77103.44</v>
      </c>
      <c r="P22" s="35">
        <f>O22/O32*100</f>
        <v>1.989252837977296</v>
      </c>
    </row>
    <row r="23" spans="1:16" ht="12.75">
      <c r="A23" s="2">
        <v>21</v>
      </c>
      <c r="B23" s="10" t="s">
        <v>5</v>
      </c>
      <c r="C23" s="3">
        <v>790.5</v>
      </c>
      <c r="D23" s="39">
        <v>248.67</v>
      </c>
      <c r="E23" s="27">
        <v>994.68</v>
      </c>
      <c r="F23" s="27">
        <v>497.34</v>
      </c>
      <c r="G23" s="27">
        <v>497.34</v>
      </c>
      <c r="H23" s="3">
        <v>1243.35</v>
      </c>
      <c r="I23" s="2">
        <v>746.01</v>
      </c>
      <c r="J23" s="2">
        <v>497.34</v>
      </c>
      <c r="K23" s="27">
        <v>746.01</v>
      </c>
      <c r="L23" s="2">
        <v>746.01</v>
      </c>
      <c r="M23" s="27">
        <v>746.01</v>
      </c>
      <c r="N23" s="2">
        <v>746.01</v>
      </c>
      <c r="O23" s="5">
        <f t="shared" si="0"/>
        <v>8499.27</v>
      </c>
      <c r="P23" s="35">
        <f>O23/O32*100</f>
        <v>0.2192794117647059</v>
      </c>
    </row>
    <row r="24" spans="1:16" ht="12.75">
      <c r="A24" s="2">
        <v>22</v>
      </c>
      <c r="B24" s="10" t="s">
        <v>2</v>
      </c>
      <c r="C24" s="3">
        <v>123416.01</v>
      </c>
      <c r="D24" s="4">
        <v>134800.11</v>
      </c>
      <c r="E24" s="27">
        <v>103349.64</v>
      </c>
      <c r="F24" s="27">
        <v>123013.64</v>
      </c>
      <c r="G24" s="18">
        <v>92476.19</v>
      </c>
      <c r="H24" s="3">
        <v>110144.8</v>
      </c>
      <c r="I24" s="2">
        <v>106046.27</v>
      </c>
      <c r="J24" s="2">
        <v>93648.58</v>
      </c>
      <c r="K24" s="27">
        <v>132735.12</v>
      </c>
      <c r="L24" s="2">
        <v>117260.32</v>
      </c>
      <c r="M24" s="27">
        <v>117598.71</v>
      </c>
      <c r="N24" s="2">
        <v>65338.8</v>
      </c>
      <c r="O24" s="5">
        <f t="shared" si="0"/>
        <v>1319828.1900000002</v>
      </c>
      <c r="P24" s="35">
        <f>O24/O32*100</f>
        <v>34.051294891640865</v>
      </c>
    </row>
    <row r="25" spans="1:16" ht="12.75">
      <c r="A25" s="2">
        <v>23</v>
      </c>
      <c r="B25" s="5" t="s">
        <v>79</v>
      </c>
      <c r="C25" s="3"/>
      <c r="D25" s="39"/>
      <c r="E25" s="27"/>
      <c r="F25" s="41"/>
      <c r="G25" s="42"/>
      <c r="H25" s="3"/>
      <c r="I25" s="2"/>
      <c r="J25" s="2"/>
      <c r="K25" s="27"/>
      <c r="L25" s="2">
        <v>409</v>
      </c>
      <c r="M25" s="27">
        <v>6138</v>
      </c>
      <c r="N25" s="2"/>
      <c r="O25" s="5">
        <f>SUM(C25:N25)</f>
        <v>6547</v>
      </c>
      <c r="P25" s="35">
        <f>O25/O32*100</f>
        <v>0.16891124871001031</v>
      </c>
    </row>
    <row r="26" spans="1:16" ht="12.75">
      <c r="A26" s="2">
        <v>24</v>
      </c>
      <c r="B26" s="10" t="s">
        <v>77</v>
      </c>
      <c r="C26" s="3"/>
      <c r="D26" s="39"/>
      <c r="E26" s="27"/>
      <c r="F26" s="41">
        <v>1945.4</v>
      </c>
      <c r="G26" s="3"/>
      <c r="H26" s="3"/>
      <c r="I26" s="2"/>
      <c r="J26" s="2"/>
      <c r="K26" s="27"/>
      <c r="L26" s="2"/>
      <c r="M26" s="27"/>
      <c r="N26" s="2"/>
      <c r="O26" s="5">
        <f t="shared" si="0"/>
        <v>1945.4</v>
      </c>
      <c r="P26" s="35">
        <f>O26/O32*100</f>
        <v>0.05019091847265222</v>
      </c>
    </row>
    <row r="27" spans="1:16" ht="12.75">
      <c r="A27" s="2">
        <v>25</v>
      </c>
      <c r="B27" s="10" t="s">
        <v>379</v>
      </c>
      <c r="C27" s="3"/>
      <c r="D27" s="39">
        <v>2117.54</v>
      </c>
      <c r="E27" s="27"/>
      <c r="F27" s="41"/>
      <c r="G27" s="3"/>
      <c r="H27" s="3"/>
      <c r="I27" s="2"/>
      <c r="J27" s="2"/>
      <c r="K27" s="27"/>
      <c r="L27" s="2"/>
      <c r="M27" s="27"/>
      <c r="N27" s="2"/>
      <c r="O27" s="5">
        <f t="shared" si="0"/>
        <v>2117.54</v>
      </c>
      <c r="P27" s="35">
        <f>O27/O32*100</f>
        <v>0.05463209494324044</v>
      </c>
    </row>
    <row r="28" spans="1:16" ht="12.75">
      <c r="A28" s="2">
        <v>26</v>
      </c>
      <c r="B28" s="10" t="s">
        <v>4</v>
      </c>
      <c r="C28" s="2">
        <v>4235.08</v>
      </c>
      <c r="D28" s="39"/>
      <c r="E28" s="27">
        <v>3176.31</v>
      </c>
      <c r="F28" s="41">
        <v>10587.7</v>
      </c>
      <c r="G28" s="2">
        <v>25360.06</v>
      </c>
      <c r="H28" s="3">
        <v>15881.55</v>
      </c>
      <c r="I28" s="3">
        <v>1058.77</v>
      </c>
      <c r="J28" s="3">
        <v>1058.77</v>
      </c>
      <c r="K28" s="3">
        <v>2117.54</v>
      </c>
      <c r="L28" s="3">
        <v>3149.2</v>
      </c>
      <c r="M28" s="27">
        <v>18026.2</v>
      </c>
      <c r="N28" s="3">
        <v>27528.02</v>
      </c>
      <c r="O28" s="5">
        <f t="shared" si="0"/>
        <v>112179.2</v>
      </c>
      <c r="P28" s="35">
        <f>O28/O32*100</f>
        <v>2.8942002063983483</v>
      </c>
    </row>
    <row r="29" spans="1:16" ht="12.75">
      <c r="A29" s="2">
        <v>27</v>
      </c>
      <c r="B29" s="36" t="s">
        <v>76</v>
      </c>
      <c r="C29" s="3">
        <v>2117.54</v>
      </c>
      <c r="D29" s="39"/>
      <c r="E29" s="27"/>
      <c r="F29" s="41"/>
      <c r="G29" s="3">
        <v>1058.77</v>
      </c>
      <c r="H29" s="3"/>
      <c r="I29" s="3"/>
      <c r="J29" s="3"/>
      <c r="K29" s="3"/>
      <c r="L29" s="3">
        <v>4235.08</v>
      </c>
      <c r="M29" s="27"/>
      <c r="N29" s="2"/>
      <c r="O29" s="5">
        <f t="shared" si="0"/>
        <v>7411.389999999999</v>
      </c>
      <c r="P29" s="35">
        <f>O29/O32*100</f>
        <v>0.19121233230134155</v>
      </c>
    </row>
    <row r="30" spans="1:16" ht="12.75">
      <c r="A30" s="2">
        <v>28</v>
      </c>
      <c r="B30" s="36" t="s">
        <v>62</v>
      </c>
      <c r="C30" s="3">
        <v>0</v>
      </c>
      <c r="D30" s="39"/>
      <c r="E30" s="27"/>
      <c r="F30" s="3"/>
      <c r="G30" s="23"/>
      <c r="H30" s="3"/>
      <c r="I30" s="3"/>
      <c r="J30" s="3"/>
      <c r="K30" s="3"/>
      <c r="L30" s="3"/>
      <c r="M30" s="2">
        <v>4641.11</v>
      </c>
      <c r="N30" s="3">
        <v>4641.11</v>
      </c>
      <c r="O30" s="5">
        <f t="shared" si="0"/>
        <v>9282.22</v>
      </c>
      <c r="P30" s="35">
        <f>O30/O32*100</f>
        <v>0.23947936016511864</v>
      </c>
    </row>
    <row r="31" spans="1:18" ht="12.75">
      <c r="A31" s="2">
        <v>29</v>
      </c>
      <c r="B31" s="36" t="s">
        <v>61</v>
      </c>
      <c r="C31" s="3">
        <v>1945.4</v>
      </c>
      <c r="D31" s="3"/>
      <c r="E31" s="2"/>
      <c r="F31" s="3"/>
      <c r="G31" s="43"/>
      <c r="H31" s="3">
        <v>2415.4</v>
      </c>
      <c r="I31" s="2"/>
      <c r="J31" s="2"/>
      <c r="K31" s="2"/>
      <c r="L31" s="2"/>
      <c r="M31" s="2"/>
      <c r="N31" s="3"/>
      <c r="O31" s="5">
        <f t="shared" si="0"/>
        <v>4360.8</v>
      </c>
      <c r="P31" s="35">
        <f>O31/O32*100</f>
        <v>0.11250773993808048</v>
      </c>
      <c r="R31" s="18"/>
    </row>
    <row r="32" spans="1:16" s="12" customFormat="1" ht="12.75">
      <c r="A32" s="5"/>
      <c r="B32" s="26" t="s">
        <v>10</v>
      </c>
      <c r="C32" s="5">
        <f>SUM(C3:C31)</f>
        <v>325000</v>
      </c>
      <c r="D32" s="5">
        <f>SUM(D3:D31)</f>
        <v>322999.99999999994</v>
      </c>
      <c r="E32" s="5">
        <f>SUM(E3:E31)</f>
        <v>300000</v>
      </c>
      <c r="F32" s="5">
        <f>SUM(F3:F31)</f>
        <v>323000.00000000006</v>
      </c>
      <c r="G32" s="55">
        <f>SUM(G3:G31)</f>
        <v>300000.00000000006</v>
      </c>
      <c r="H32" s="5">
        <f>SUM(H4:H31)</f>
        <v>346000</v>
      </c>
      <c r="I32" s="5">
        <f>SUM(I3:I31)</f>
        <v>300000.00000000006</v>
      </c>
      <c r="J32" s="5">
        <f>SUM(J4:J31)</f>
        <v>300000</v>
      </c>
      <c r="K32" s="5">
        <f aca="true" t="shared" si="1" ref="K32:P32">SUM(K3:K31)</f>
        <v>369000</v>
      </c>
      <c r="L32" s="5">
        <f t="shared" si="1"/>
        <v>350000</v>
      </c>
      <c r="M32" s="5">
        <f t="shared" si="1"/>
        <v>330000</v>
      </c>
      <c r="N32" s="5">
        <f t="shared" si="1"/>
        <v>310000</v>
      </c>
      <c r="O32" s="5">
        <f t="shared" si="1"/>
        <v>3876000.0000000005</v>
      </c>
      <c r="P32" s="37">
        <f t="shared" si="1"/>
        <v>99.99999999999999</v>
      </c>
    </row>
    <row r="34" ht="12.75">
      <c r="C34" s="30"/>
    </row>
    <row r="38" spans="2:5" ht="12.75">
      <c r="B38" s="4" t="s">
        <v>531</v>
      </c>
      <c r="C38" s="4">
        <v>948</v>
      </c>
      <c r="E38" s="4">
        <v>948</v>
      </c>
    </row>
    <row r="39" spans="2:5" ht="12.75">
      <c r="B39" s="4" t="s">
        <v>532</v>
      </c>
      <c r="C39" s="4">
        <v>969</v>
      </c>
      <c r="E39" s="4">
        <v>969</v>
      </c>
    </row>
    <row r="40" spans="2:5" ht="12.75">
      <c r="B40" s="4" t="s">
        <v>533</v>
      </c>
      <c r="C40" s="4">
        <v>969</v>
      </c>
      <c r="E40" s="4">
        <v>969</v>
      </c>
    </row>
    <row r="41" spans="2:5" ht="12.75">
      <c r="B41" s="4" t="s">
        <v>534</v>
      </c>
      <c r="C41" s="4">
        <v>990</v>
      </c>
      <c r="E41" s="4">
        <f>SUM(E38:E40)</f>
        <v>2886</v>
      </c>
    </row>
    <row r="42" ht="12.75">
      <c r="E42" s="4">
        <v>990</v>
      </c>
    </row>
    <row r="43" spans="3:5" ht="12.75">
      <c r="C43" s="4">
        <f>SUM(C38:C42)</f>
        <v>3876</v>
      </c>
      <c r="E43" s="4">
        <f>SUM(E41:E42)</f>
        <v>3876</v>
      </c>
    </row>
  </sheetData>
  <sheetProtection/>
  <printOptions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W91"/>
  <sheetViews>
    <sheetView zoomScalePageLayoutView="0" workbookViewId="0" topLeftCell="A1">
      <selection activeCell="K98" sqref="K98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9.140625" style="4" customWidth="1"/>
    <col min="6" max="6" width="11.57421875" style="4" customWidth="1"/>
    <col min="7" max="8" width="9.140625" style="4" customWidth="1"/>
    <col min="9" max="9" width="12.28125" style="4" customWidth="1"/>
    <col min="10" max="10" width="10.57421875" style="4" customWidth="1"/>
    <col min="11" max="11" width="22.00390625" style="4" customWidth="1"/>
    <col min="12" max="12" width="8.00390625" style="4" customWidth="1"/>
    <col min="13" max="13" width="11.140625" style="4" customWidth="1"/>
    <col min="14" max="14" width="11.8515625" style="4" customWidth="1"/>
    <col min="15" max="15" width="9.140625" style="4" customWidth="1"/>
    <col min="16" max="16" width="11.7109375" style="4" customWidth="1"/>
    <col min="17" max="16384" width="9.140625" style="4" customWidth="1"/>
  </cols>
  <sheetData>
    <row r="3" spans="2:23" ht="12.75">
      <c r="B3" s="16" t="s">
        <v>18</v>
      </c>
      <c r="C3" s="16"/>
      <c r="N3" s="18" t="s">
        <v>649</v>
      </c>
      <c r="O3" s="19"/>
      <c r="P3" s="20"/>
      <c r="Q3" s="21"/>
      <c r="R3" s="18"/>
      <c r="S3" s="19"/>
      <c r="T3" s="18" t="s">
        <v>650</v>
      </c>
      <c r="U3" s="22"/>
      <c r="V3" s="22"/>
      <c r="W3" s="18" t="s">
        <v>64</v>
      </c>
    </row>
    <row r="4" spans="2:23" ht="12.75">
      <c r="B4" s="16" t="s">
        <v>1054</v>
      </c>
      <c r="C4" s="16"/>
      <c r="N4" s="18" t="s">
        <v>652</v>
      </c>
      <c r="O4" s="18"/>
      <c r="P4" s="20"/>
      <c r="Q4" s="21"/>
      <c r="R4" s="18"/>
      <c r="S4" s="19"/>
      <c r="T4" s="4" t="s">
        <v>653</v>
      </c>
      <c r="U4" s="22"/>
      <c r="V4" s="22"/>
      <c r="W4" s="18" t="s">
        <v>65</v>
      </c>
    </row>
    <row r="5" spans="2:23" ht="12.75">
      <c r="B5" s="16"/>
      <c r="C5" s="16"/>
      <c r="N5" s="18"/>
      <c r="O5" s="18"/>
      <c r="P5" s="20"/>
      <c r="Q5" s="21"/>
      <c r="R5" s="18"/>
      <c r="S5" s="19"/>
      <c r="U5" s="22"/>
      <c r="V5" s="22"/>
      <c r="W5" s="18"/>
    </row>
    <row r="6" spans="2:23" ht="12.75">
      <c r="B6" s="16"/>
      <c r="C6" s="16"/>
      <c r="N6" s="18"/>
      <c r="O6" s="18"/>
      <c r="P6" s="20"/>
      <c r="Q6" s="21"/>
      <c r="R6" s="18"/>
      <c r="S6" s="19"/>
      <c r="U6" s="22"/>
      <c r="V6" s="22"/>
      <c r="W6" s="18"/>
    </row>
    <row r="7" ht="12.75">
      <c r="I7" s="17" t="s">
        <v>19</v>
      </c>
    </row>
    <row r="8" ht="12.75">
      <c r="F8" s="18" t="s">
        <v>1055</v>
      </c>
    </row>
    <row r="10" spans="1:11" ht="51">
      <c r="A10" s="6" t="s">
        <v>20</v>
      </c>
      <c r="B10" s="7" t="s">
        <v>21</v>
      </c>
      <c r="C10" s="7" t="s">
        <v>22</v>
      </c>
      <c r="D10" s="8" t="s">
        <v>23</v>
      </c>
      <c r="E10" s="7" t="s">
        <v>24</v>
      </c>
      <c r="F10" s="57" t="s">
        <v>25</v>
      </c>
      <c r="G10" s="9" t="s">
        <v>26</v>
      </c>
      <c r="H10" s="8" t="s">
        <v>27</v>
      </c>
      <c r="I10" s="8" t="s">
        <v>1056</v>
      </c>
      <c r="J10" s="7" t="s">
        <v>28</v>
      </c>
      <c r="K10" s="9" t="s">
        <v>29</v>
      </c>
    </row>
    <row r="11" spans="1:11" ht="12.75" outlineLevel="2">
      <c r="A11" s="2">
        <v>1</v>
      </c>
      <c r="B11" s="2" t="s">
        <v>1057</v>
      </c>
      <c r="C11" s="2" t="s">
        <v>1058</v>
      </c>
      <c r="D11" s="3">
        <v>23487.16</v>
      </c>
      <c r="E11" s="2" t="s">
        <v>1059</v>
      </c>
      <c r="F11" s="2" t="s">
        <v>1060</v>
      </c>
      <c r="G11" s="2" t="s">
        <v>50</v>
      </c>
      <c r="H11" s="2">
        <v>0</v>
      </c>
      <c r="I11" s="14">
        <f aca="true" t="shared" si="0" ref="I11:I16">D11-H11</f>
        <v>23487.16</v>
      </c>
      <c r="J11" s="2" t="s">
        <v>30</v>
      </c>
      <c r="K11" s="2" t="s">
        <v>13</v>
      </c>
    </row>
    <row r="12" spans="1:11" ht="12.75" outlineLevel="2">
      <c r="A12" s="2">
        <v>2</v>
      </c>
      <c r="B12" s="2" t="s">
        <v>1061</v>
      </c>
      <c r="C12" s="2" t="s">
        <v>1058</v>
      </c>
      <c r="D12" s="3">
        <v>545.02</v>
      </c>
      <c r="E12" s="2" t="s">
        <v>1062</v>
      </c>
      <c r="F12" s="2" t="s">
        <v>1060</v>
      </c>
      <c r="G12" s="2" t="s">
        <v>50</v>
      </c>
      <c r="H12" s="2">
        <v>0</v>
      </c>
      <c r="I12" s="14">
        <f t="shared" si="0"/>
        <v>545.02</v>
      </c>
      <c r="J12" s="2" t="s">
        <v>30</v>
      </c>
      <c r="K12" s="2" t="s">
        <v>13</v>
      </c>
    </row>
    <row r="13" spans="1:11" ht="12.75" outlineLevel="2">
      <c r="A13" s="2">
        <v>3</v>
      </c>
      <c r="B13" s="2" t="s">
        <v>1063</v>
      </c>
      <c r="C13" s="2" t="s">
        <v>1058</v>
      </c>
      <c r="D13" s="3">
        <v>3898.5</v>
      </c>
      <c r="E13" s="2" t="s">
        <v>1064</v>
      </c>
      <c r="F13" s="2" t="s">
        <v>1060</v>
      </c>
      <c r="G13" s="2" t="s">
        <v>50</v>
      </c>
      <c r="H13" s="2">
        <v>0</v>
      </c>
      <c r="I13" s="14">
        <f t="shared" si="0"/>
        <v>3898.5</v>
      </c>
      <c r="J13" s="2" t="s">
        <v>30</v>
      </c>
      <c r="K13" s="2" t="s">
        <v>13</v>
      </c>
    </row>
    <row r="14" spans="1:11" ht="12.75" outlineLevel="2">
      <c r="A14" s="2">
        <v>4</v>
      </c>
      <c r="B14" s="2" t="s">
        <v>1065</v>
      </c>
      <c r="C14" s="2" t="s">
        <v>1058</v>
      </c>
      <c r="D14" s="3">
        <v>538.6</v>
      </c>
      <c r="E14" s="2" t="s">
        <v>1066</v>
      </c>
      <c r="F14" s="2" t="s">
        <v>1060</v>
      </c>
      <c r="G14" s="2" t="s">
        <v>50</v>
      </c>
      <c r="H14" s="2">
        <v>0</v>
      </c>
      <c r="I14" s="14">
        <f t="shared" si="0"/>
        <v>538.6</v>
      </c>
      <c r="J14" s="2" t="s">
        <v>30</v>
      </c>
      <c r="K14" s="2" t="s">
        <v>13</v>
      </c>
    </row>
    <row r="15" spans="1:11" ht="12.75" outlineLevel="2">
      <c r="A15" s="2">
        <v>5</v>
      </c>
      <c r="B15" s="2" t="s">
        <v>1067</v>
      </c>
      <c r="C15" s="2" t="s">
        <v>1058</v>
      </c>
      <c r="D15" s="3">
        <v>25.65</v>
      </c>
      <c r="E15" s="2" t="s">
        <v>1068</v>
      </c>
      <c r="F15" s="2" t="s">
        <v>1060</v>
      </c>
      <c r="G15" s="2" t="s">
        <v>50</v>
      </c>
      <c r="H15" s="2">
        <v>0</v>
      </c>
      <c r="I15" s="14">
        <f t="shared" si="0"/>
        <v>25.65</v>
      </c>
      <c r="J15" s="2" t="s">
        <v>30</v>
      </c>
      <c r="K15" s="2" t="s">
        <v>13</v>
      </c>
    </row>
    <row r="16" spans="1:15" ht="12.75" outlineLevel="2">
      <c r="A16" s="2">
        <v>6</v>
      </c>
      <c r="B16" s="2" t="s">
        <v>1069</v>
      </c>
      <c r="C16" s="2" t="s">
        <v>1058</v>
      </c>
      <c r="D16" s="3">
        <v>577.45</v>
      </c>
      <c r="E16" s="2" t="s">
        <v>1070</v>
      </c>
      <c r="F16" s="2" t="s">
        <v>1060</v>
      </c>
      <c r="G16" s="2" t="s">
        <v>50</v>
      </c>
      <c r="H16" s="2">
        <v>0</v>
      </c>
      <c r="I16" s="14">
        <f t="shared" si="0"/>
        <v>577.45</v>
      </c>
      <c r="J16" s="2" t="s">
        <v>30</v>
      </c>
      <c r="K16" s="2" t="s">
        <v>13</v>
      </c>
      <c r="O16" s="4">
        <v>35030.64</v>
      </c>
    </row>
    <row r="17" spans="1:11" s="86" customFormat="1" ht="12.75" outlineLevel="1">
      <c r="A17" s="83"/>
      <c r="B17" s="83"/>
      <c r="C17" s="83"/>
      <c r="D17" s="84">
        <f>SUBTOTAL(9,D11:D16)</f>
        <v>29072.38</v>
      </c>
      <c r="E17" s="83"/>
      <c r="F17" s="83"/>
      <c r="G17" s="83"/>
      <c r="H17" s="83">
        <f>SUBTOTAL(9,H11:H16)</f>
        <v>0</v>
      </c>
      <c r="I17" s="85">
        <f>SUBTOTAL(9,I11:I16)</f>
        <v>29072.38</v>
      </c>
      <c r="J17" s="83"/>
      <c r="K17" s="83" t="s">
        <v>31</v>
      </c>
    </row>
    <row r="18" spans="1:15" ht="12.75" outlineLevel="2">
      <c r="A18" s="2">
        <v>1</v>
      </c>
      <c r="B18" s="2" t="s">
        <v>1071</v>
      </c>
      <c r="C18" s="2" t="s">
        <v>1058</v>
      </c>
      <c r="D18" s="3">
        <v>6419.11</v>
      </c>
      <c r="E18" s="2" t="s">
        <v>1072</v>
      </c>
      <c r="F18" s="2" t="s">
        <v>1058</v>
      </c>
      <c r="G18" s="2" t="s">
        <v>50</v>
      </c>
      <c r="H18" s="2">
        <v>0</v>
      </c>
      <c r="I18" s="14">
        <f aca="true" t="shared" si="1" ref="I18:I23">D18-H18</f>
        <v>6419.11</v>
      </c>
      <c r="J18" s="2" t="s">
        <v>32</v>
      </c>
      <c r="K18" s="2" t="s">
        <v>14</v>
      </c>
      <c r="O18" s="4">
        <v>-32895.65</v>
      </c>
    </row>
    <row r="19" spans="1:15" ht="12.75" outlineLevel="2">
      <c r="A19" s="2">
        <v>2</v>
      </c>
      <c r="B19" s="2" t="s">
        <v>1073</v>
      </c>
      <c r="C19" s="2" t="s">
        <v>1058</v>
      </c>
      <c r="D19" s="3">
        <v>1172.8</v>
      </c>
      <c r="E19" s="2" t="s">
        <v>1074</v>
      </c>
      <c r="F19" s="2" t="s">
        <v>1058</v>
      </c>
      <c r="G19" s="2" t="s">
        <v>50</v>
      </c>
      <c r="H19" s="2">
        <v>0</v>
      </c>
      <c r="I19" s="14">
        <f t="shared" si="1"/>
        <v>1172.8</v>
      </c>
      <c r="J19" s="2" t="s">
        <v>32</v>
      </c>
      <c r="K19" s="2" t="s">
        <v>14</v>
      </c>
      <c r="O19" s="4">
        <f>SUM(O16:O18)</f>
        <v>2134.989999999998</v>
      </c>
    </row>
    <row r="20" spans="1:11" ht="12.75" outlineLevel="2">
      <c r="A20" s="2">
        <v>3</v>
      </c>
      <c r="B20" s="2" t="s">
        <v>1075</v>
      </c>
      <c r="C20" s="2" t="s">
        <v>1058</v>
      </c>
      <c r="D20" s="3">
        <v>7507.65</v>
      </c>
      <c r="E20" s="2" t="s">
        <v>1076</v>
      </c>
      <c r="F20" s="2" t="s">
        <v>1058</v>
      </c>
      <c r="G20" s="2" t="s">
        <v>50</v>
      </c>
      <c r="H20" s="2">
        <v>0</v>
      </c>
      <c r="I20" s="14">
        <f t="shared" si="1"/>
        <v>7507.65</v>
      </c>
      <c r="J20" s="2" t="s">
        <v>32</v>
      </c>
      <c r="K20" s="2" t="s">
        <v>14</v>
      </c>
    </row>
    <row r="21" spans="1:11" ht="12.75" outlineLevel="2">
      <c r="A21" s="2">
        <v>4</v>
      </c>
      <c r="B21" s="2" t="s">
        <v>1077</v>
      </c>
      <c r="C21" s="2" t="s">
        <v>1058</v>
      </c>
      <c r="D21" s="3">
        <v>7495.33</v>
      </c>
      <c r="E21" s="2" t="s">
        <v>1078</v>
      </c>
      <c r="F21" s="2" t="s">
        <v>1058</v>
      </c>
      <c r="G21" s="2" t="s">
        <v>50</v>
      </c>
      <c r="H21" s="2">
        <v>0</v>
      </c>
      <c r="I21" s="14">
        <f t="shared" si="1"/>
        <v>7495.33</v>
      </c>
      <c r="J21" s="2" t="s">
        <v>32</v>
      </c>
      <c r="K21" s="2" t="s">
        <v>14</v>
      </c>
    </row>
    <row r="22" spans="1:11" ht="12.75" outlineLevel="2">
      <c r="A22" s="2">
        <v>5</v>
      </c>
      <c r="B22" s="2" t="s">
        <v>1079</v>
      </c>
      <c r="C22" s="2" t="s">
        <v>1058</v>
      </c>
      <c r="D22" s="3">
        <v>8846.96</v>
      </c>
      <c r="E22" s="2" t="s">
        <v>1080</v>
      </c>
      <c r="F22" s="2" t="s">
        <v>1058</v>
      </c>
      <c r="G22" s="2" t="s">
        <v>50</v>
      </c>
      <c r="H22" s="2">
        <v>0</v>
      </c>
      <c r="I22" s="14">
        <f t="shared" si="1"/>
        <v>8846.96</v>
      </c>
      <c r="J22" s="2" t="s">
        <v>32</v>
      </c>
      <c r="K22" s="2" t="s">
        <v>14</v>
      </c>
    </row>
    <row r="23" spans="1:11" ht="12.75" outlineLevel="2">
      <c r="A23" s="2">
        <v>6</v>
      </c>
      <c r="B23" s="2" t="s">
        <v>1081</v>
      </c>
      <c r="C23" s="2" t="s">
        <v>1058</v>
      </c>
      <c r="D23" s="3">
        <v>1181.34</v>
      </c>
      <c r="E23" s="2" t="s">
        <v>1082</v>
      </c>
      <c r="F23" s="2" t="s">
        <v>1058</v>
      </c>
      <c r="G23" s="2" t="s">
        <v>50</v>
      </c>
      <c r="H23" s="2">
        <v>0</v>
      </c>
      <c r="I23" s="14">
        <f t="shared" si="1"/>
        <v>1181.34</v>
      </c>
      <c r="J23" s="2" t="s">
        <v>32</v>
      </c>
      <c r="K23" s="2" t="s">
        <v>14</v>
      </c>
    </row>
    <row r="24" spans="1:11" ht="12.75" outlineLevel="2">
      <c r="A24" s="2"/>
      <c r="B24" s="68" t="s">
        <v>1083</v>
      </c>
      <c r="C24" s="68" t="s">
        <v>1084</v>
      </c>
      <c r="D24" s="23">
        <v>5968.08</v>
      </c>
      <c r="E24" s="68" t="s">
        <v>438</v>
      </c>
      <c r="F24" s="68" t="s">
        <v>1084</v>
      </c>
      <c r="G24" s="2" t="s">
        <v>50</v>
      </c>
      <c r="H24" s="2">
        <v>0</v>
      </c>
      <c r="I24" s="14">
        <f>D24-H24</f>
        <v>5968.08</v>
      </c>
      <c r="J24" s="24" t="s">
        <v>32</v>
      </c>
      <c r="K24" s="24" t="s">
        <v>14</v>
      </c>
    </row>
    <row r="25" spans="1:11" ht="12.75" outlineLevel="2">
      <c r="A25" s="2"/>
      <c r="B25" s="68" t="s">
        <v>1085</v>
      </c>
      <c r="C25" s="68" t="s">
        <v>1084</v>
      </c>
      <c r="D25" s="23">
        <v>4489.91</v>
      </c>
      <c r="E25" s="68" t="s">
        <v>441</v>
      </c>
      <c r="F25" s="68" t="s">
        <v>1084</v>
      </c>
      <c r="G25" s="2" t="s">
        <v>50</v>
      </c>
      <c r="H25" s="2">
        <v>0</v>
      </c>
      <c r="I25" s="14">
        <f>D25-H25</f>
        <v>4489.91</v>
      </c>
      <c r="J25" s="24" t="s">
        <v>32</v>
      </c>
      <c r="K25" s="24" t="s">
        <v>14</v>
      </c>
    </row>
    <row r="26" spans="1:11" ht="12.75" outlineLevel="2">
      <c r="A26" s="2"/>
      <c r="B26" s="68" t="s">
        <v>1086</v>
      </c>
      <c r="C26" s="68" t="s">
        <v>1084</v>
      </c>
      <c r="D26" s="23">
        <v>77.76</v>
      </c>
      <c r="E26" s="68" t="s">
        <v>443</v>
      </c>
      <c r="F26" s="68" t="s">
        <v>1084</v>
      </c>
      <c r="G26" s="2" t="s">
        <v>50</v>
      </c>
      <c r="H26" s="2">
        <v>0</v>
      </c>
      <c r="I26" s="14">
        <f>D26-H26</f>
        <v>77.76</v>
      </c>
      <c r="J26" s="24" t="s">
        <v>32</v>
      </c>
      <c r="K26" s="24" t="s">
        <v>14</v>
      </c>
    </row>
    <row r="27" spans="1:11" ht="12.75" outlineLevel="2">
      <c r="A27" s="2"/>
      <c r="B27" s="68" t="s">
        <v>1087</v>
      </c>
      <c r="C27" s="68" t="s">
        <v>1084</v>
      </c>
      <c r="D27" s="23">
        <v>10543.57</v>
      </c>
      <c r="E27" s="68" t="s">
        <v>445</v>
      </c>
      <c r="F27" s="68" t="s">
        <v>1084</v>
      </c>
      <c r="G27" s="2" t="s">
        <v>50</v>
      </c>
      <c r="H27" s="2">
        <v>0</v>
      </c>
      <c r="I27" s="14">
        <f>D27-H27</f>
        <v>10543.57</v>
      </c>
      <c r="J27" s="24" t="s">
        <v>32</v>
      </c>
      <c r="K27" s="24" t="s">
        <v>14</v>
      </c>
    </row>
    <row r="28" spans="1:11" s="86" customFormat="1" ht="12.75" outlineLevel="1">
      <c r="A28" s="83"/>
      <c r="B28" s="83"/>
      <c r="C28" s="83"/>
      <c r="D28" s="84">
        <f>SUBTOTAL(9,D18:D27)</f>
        <v>53702.509999999995</v>
      </c>
      <c r="E28" s="83"/>
      <c r="F28" s="83"/>
      <c r="G28" s="83"/>
      <c r="H28" s="83">
        <f>SUBTOTAL(9,H18:H27)</f>
        <v>0</v>
      </c>
      <c r="I28" s="85">
        <f>SUBTOTAL(9,I18:I27)</f>
        <v>53702.509999999995</v>
      </c>
      <c r="J28" s="83"/>
      <c r="K28" s="83" t="s">
        <v>33</v>
      </c>
    </row>
    <row r="29" spans="1:11" ht="12.75" outlineLevel="2">
      <c r="A29" s="2">
        <v>1</v>
      </c>
      <c r="B29" s="2" t="s">
        <v>1088</v>
      </c>
      <c r="C29" s="2" t="s">
        <v>1058</v>
      </c>
      <c r="D29" s="3">
        <v>1069.89</v>
      </c>
      <c r="E29" s="2" t="s">
        <v>1089</v>
      </c>
      <c r="F29" s="2" t="s">
        <v>1060</v>
      </c>
      <c r="G29" s="2" t="s">
        <v>50</v>
      </c>
      <c r="H29" s="2">
        <v>0</v>
      </c>
      <c r="I29" s="14">
        <f>D29-H29</f>
        <v>1069.89</v>
      </c>
      <c r="J29" s="2" t="s">
        <v>36</v>
      </c>
      <c r="K29" s="2" t="s">
        <v>16</v>
      </c>
    </row>
    <row r="30" spans="1:11" ht="12.75" outlineLevel="2">
      <c r="A30" s="2">
        <v>2</v>
      </c>
      <c r="B30" s="2" t="s">
        <v>1090</v>
      </c>
      <c r="C30" s="2" t="s">
        <v>1058</v>
      </c>
      <c r="D30" s="3">
        <v>5007.77</v>
      </c>
      <c r="E30" s="2" t="s">
        <v>1091</v>
      </c>
      <c r="F30" s="2" t="s">
        <v>1060</v>
      </c>
      <c r="G30" s="2" t="s">
        <v>50</v>
      </c>
      <c r="H30" s="2">
        <v>0</v>
      </c>
      <c r="I30" s="14">
        <f>D30-H30</f>
        <v>5007.77</v>
      </c>
      <c r="J30" s="2" t="s">
        <v>36</v>
      </c>
      <c r="K30" s="2" t="s">
        <v>16</v>
      </c>
    </row>
    <row r="31" spans="1:11" s="86" customFormat="1" ht="12.75" outlineLevel="1">
      <c r="A31" s="83"/>
      <c r="B31" s="83"/>
      <c r="C31" s="83"/>
      <c r="D31" s="84">
        <f>SUBTOTAL(9,D29:D30)</f>
        <v>6077.660000000001</v>
      </c>
      <c r="E31" s="83"/>
      <c r="F31" s="83"/>
      <c r="G31" s="83"/>
      <c r="H31" s="83">
        <f>SUBTOTAL(9,H29:H30)</f>
        <v>0</v>
      </c>
      <c r="I31" s="85">
        <f>SUBTOTAL(9,I29:I30)</f>
        <v>6077.660000000001</v>
      </c>
      <c r="J31" s="83"/>
      <c r="K31" s="83" t="s">
        <v>37</v>
      </c>
    </row>
    <row r="32" spans="1:11" ht="12.75" outlineLevel="2">
      <c r="A32" s="2">
        <v>1</v>
      </c>
      <c r="B32" s="2" t="s">
        <v>1092</v>
      </c>
      <c r="C32" s="2" t="s">
        <v>1058</v>
      </c>
      <c r="D32" s="3">
        <v>7515.03</v>
      </c>
      <c r="E32" s="2" t="s">
        <v>1093</v>
      </c>
      <c r="F32" s="2" t="s">
        <v>1060</v>
      </c>
      <c r="G32" s="2" t="s">
        <v>50</v>
      </c>
      <c r="H32" s="2">
        <v>0</v>
      </c>
      <c r="I32" s="14">
        <f>D32-H32</f>
        <v>7515.03</v>
      </c>
      <c r="J32" s="2" t="s">
        <v>66</v>
      </c>
      <c r="K32" s="2" t="s">
        <v>53</v>
      </c>
    </row>
    <row r="33" spans="1:11" s="86" customFormat="1" ht="12.75" outlineLevel="1">
      <c r="A33" s="83"/>
      <c r="B33" s="83"/>
      <c r="C33" s="83"/>
      <c r="D33" s="84">
        <f>SUBTOTAL(9,D32:D32)</f>
        <v>7515.03</v>
      </c>
      <c r="E33" s="83"/>
      <c r="F33" s="83"/>
      <c r="G33" s="83"/>
      <c r="H33" s="83">
        <f>SUBTOTAL(9,H32:H32)</f>
        <v>0</v>
      </c>
      <c r="I33" s="85">
        <f>SUBTOTAL(9,I32:I32)</f>
        <v>7515.03</v>
      </c>
      <c r="J33" s="83"/>
      <c r="K33" s="83" t="s">
        <v>67</v>
      </c>
    </row>
    <row r="34" spans="1:11" ht="12.75" outlineLevel="2">
      <c r="A34" s="2">
        <v>1</v>
      </c>
      <c r="B34" s="2" t="s">
        <v>1094</v>
      </c>
      <c r="C34" s="2" t="s">
        <v>1058</v>
      </c>
      <c r="D34" s="3">
        <v>6769.62</v>
      </c>
      <c r="E34" s="2" t="s">
        <v>1095</v>
      </c>
      <c r="F34" s="2" t="s">
        <v>1060</v>
      </c>
      <c r="G34" s="2" t="s">
        <v>50</v>
      </c>
      <c r="H34" s="2">
        <v>0</v>
      </c>
      <c r="I34" s="14">
        <f>D34-H34</f>
        <v>6769.62</v>
      </c>
      <c r="J34" s="2" t="s">
        <v>51</v>
      </c>
      <c r="K34" s="2" t="s">
        <v>0</v>
      </c>
    </row>
    <row r="35" spans="1:11" s="86" customFormat="1" ht="12.75" outlineLevel="1">
      <c r="A35" s="83"/>
      <c r="B35" s="83"/>
      <c r="C35" s="83"/>
      <c r="D35" s="84">
        <f>SUBTOTAL(9,D34:D34)</f>
        <v>6769.62</v>
      </c>
      <c r="E35" s="83"/>
      <c r="F35" s="83"/>
      <c r="G35" s="83"/>
      <c r="H35" s="83">
        <f>SUBTOTAL(9,H34:H34)</f>
        <v>0</v>
      </c>
      <c r="I35" s="85">
        <f>SUBTOTAL(9,I34:I34)</f>
        <v>6769.62</v>
      </c>
      <c r="J35" s="83"/>
      <c r="K35" s="83" t="s">
        <v>52</v>
      </c>
    </row>
    <row r="36" spans="1:11" ht="12.75" outlineLevel="2">
      <c r="A36" s="2">
        <v>1</v>
      </c>
      <c r="B36" s="2" t="s">
        <v>1096</v>
      </c>
      <c r="C36" s="2" t="s">
        <v>1058</v>
      </c>
      <c r="D36" s="3">
        <v>193.39</v>
      </c>
      <c r="E36" s="2" t="s">
        <v>1097</v>
      </c>
      <c r="F36" s="2" t="s">
        <v>1060</v>
      </c>
      <c r="G36" s="2" t="s">
        <v>50</v>
      </c>
      <c r="H36" s="2">
        <v>0</v>
      </c>
      <c r="I36" s="14">
        <f aca="true" t="shared" si="2" ref="I36:I42">D36-H36</f>
        <v>193.39</v>
      </c>
      <c r="J36" s="2" t="s">
        <v>38</v>
      </c>
      <c r="K36" s="2" t="s">
        <v>1</v>
      </c>
    </row>
    <row r="37" spans="1:11" ht="12.75" outlineLevel="2">
      <c r="A37" s="2">
        <v>2</v>
      </c>
      <c r="B37" s="2" t="s">
        <v>1098</v>
      </c>
      <c r="C37" s="2" t="s">
        <v>1058</v>
      </c>
      <c r="D37" s="3">
        <v>192.36</v>
      </c>
      <c r="E37" s="2" t="s">
        <v>1099</v>
      </c>
      <c r="F37" s="2" t="s">
        <v>1060</v>
      </c>
      <c r="G37" s="2" t="s">
        <v>50</v>
      </c>
      <c r="H37" s="2">
        <v>0</v>
      </c>
      <c r="I37" s="14">
        <f t="shared" si="2"/>
        <v>192.36</v>
      </c>
      <c r="J37" s="2" t="s">
        <v>38</v>
      </c>
      <c r="K37" s="2" t="s">
        <v>1</v>
      </c>
    </row>
    <row r="38" spans="1:11" ht="12.75" outlineLevel="2">
      <c r="A38" s="2">
        <v>3</v>
      </c>
      <c r="B38" s="2" t="s">
        <v>1100</v>
      </c>
      <c r="C38" s="2" t="s">
        <v>1058</v>
      </c>
      <c r="D38" s="3">
        <v>3481.02</v>
      </c>
      <c r="E38" s="2" t="s">
        <v>1101</v>
      </c>
      <c r="F38" s="2" t="s">
        <v>1060</v>
      </c>
      <c r="G38" s="2" t="s">
        <v>50</v>
      </c>
      <c r="H38" s="2">
        <v>0</v>
      </c>
      <c r="I38" s="14">
        <f t="shared" si="2"/>
        <v>3481.02</v>
      </c>
      <c r="J38" s="2" t="s">
        <v>38</v>
      </c>
      <c r="K38" s="2" t="s">
        <v>1</v>
      </c>
    </row>
    <row r="39" spans="1:11" ht="12.75" outlineLevel="2">
      <c r="A39" s="2">
        <v>4</v>
      </c>
      <c r="B39" s="2" t="s">
        <v>1102</v>
      </c>
      <c r="C39" s="2" t="s">
        <v>1058</v>
      </c>
      <c r="D39" s="3">
        <v>502.17</v>
      </c>
      <c r="E39" s="2" t="s">
        <v>1103</v>
      </c>
      <c r="F39" s="2" t="s">
        <v>1060</v>
      </c>
      <c r="G39" s="2" t="s">
        <v>50</v>
      </c>
      <c r="H39" s="2">
        <v>134.98</v>
      </c>
      <c r="I39" s="14">
        <f t="shared" si="2"/>
        <v>367.19000000000005</v>
      </c>
      <c r="J39" s="2" t="s">
        <v>38</v>
      </c>
      <c r="K39" s="2" t="s">
        <v>1</v>
      </c>
    </row>
    <row r="40" spans="1:11" ht="12.75" outlineLevel="2">
      <c r="A40" s="2">
        <v>5</v>
      </c>
      <c r="B40" s="2" t="s">
        <v>1104</v>
      </c>
      <c r="C40" s="2" t="s">
        <v>1058</v>
      </c>
      <c r="D40" s="3">
        <v>384.72</v>
      </c>
      <c r="E40" s="2" t="s">
        <v>1105</v>
      </c>
      <c r="F40" s="2" t="s">
        <v>1060</v>
      </c>
      <c r="G40" s="2" t="s">
        <v>50</v>
      </c>
      <c r="H40" s="2">
        <v>0</v>
      </c>
      <c r="I40" s="14">
        <f t="shared" si="2"/>
        <v>384.72</v>
      </c>
      <c r="J40" s="2" t="s">
        <v>38</v>
      </c>
      <c r="K40" s="2" t="s">
        <v>1</v>
      </c>
    </row>
    <row r="41" spans="1:11" ht="12.75" outlineLevel="2">
      <c r="A41" s="2">
        <v>6</v>
      </c>
      <c r="B41" s="2" t="s">
        <v>1106</v>
      </c>
      <c r="C41" s="2" t="s">
        <v>1058</v>
      </c>
      <c r="D41" s="3">
        <v>17985.27</v>
      </c>
      <c r="E41" s="2" t="s">
        <v>1107</v>
      </c>
      <c r="F41" s="2" t="s">
        <v>1060</v>
      </c>
      <c r="G41" s="2" t="s">
        <v>50</v>
      </c>
      <c r="H41" s="2">
        <v>193.39</v>
      </c>
      <c r="I41" s="14">
        <f t="shared" si="2"/>
        <v>17791.88</v>
      </c>
      <c r="J41" s="2" t="s">
        <v>38</v>
      </c>
      <c r="K41" s="2" t="s">
        <v>1</v>
      </c>
    </row>
    <row r="42" spans="1:11" ht="12.75" outlineLevel="2">
      <c r="A42" s="2">
        <v>7</v>
      </c>
      <c r="B42" s="2" t="s">
        <v>1108</v>
      </c>
      <c r="C42" s="2" t="s">
        <v>1058</v>
      </c>
      <c r="D42" s="3">
        <v>1306.9</v>
      </c>
      <c r="E42" s="2" t="s">
        <v>1109</v>
      </c>
      <c r="F42" s="2" t="s">
        <v>1060</v>
      </c>
      <c r="G42" s="2" t="s">
        <v>50</v>
      </c>
      <c r="H42" s="2">
        <v>0</v>
      </c>
      <c r="I42" s="14">
        <f t="shared" si="2"/>
        <v>1306.9</v>
      </c>
      <c r="J42" s="2" t="s">
        <v>38</v>
      </c>
      <c r="K42" s="2" t="s">
        <v>1</v>
      </c>
    </row>
    <row r="43" spans="1:11" ht="12.75" outlineLevel="1">
      <c r="A43" s="2"/>
      <c r="B43" s="2"/>
      <c r="C43" s="2"/>
      <c r="D43" s="3">
        <f>SUBTOTAL(9,D36:D42)</f>
        <v>24045.83</v>
      </c>
      <c r="E43" s="2"/>
      <c r="F43" s="2"/>
      <c r="G43" s="2"/>
      <c r="H43" s="2">
        <f>SUBTOTAL(9,H36:H42)</f>
        <v>328.37</v>
      </c>
      <c r="I43" s="14">
        <f>SUBTOTAL(9,I36:I42)</f>
        <v>23717.460000000003</v>
      </c>
      <c r="J43" s="2"/>
      <c r="K43" s="89" t="s">
        <v>39</v>
      </c>
    </row>
    <row r="44" spans="1:11" ht="12.75" outlineLevel="2">
      <c r="A44" s="2">
        <v>1</v>
      </c>
      <c r="B44" s="2" t="s">
        <v>111</v>
      </c>
      <c r="C44" s="2" t="s">
        <v>1058</v>
      </c>
      <c r="D44" s="3">
        <v>5193.72</v>
      </c>
      <c r="E44" s="2" t="s">
        <v>1110</v>
      </c>
      <c r="F44" s="2" t="s">
        <v>1060</v>
      </c>
      <c r="G44" s="2" t="s">
        <v>50</v>
      </c>
      <c r="H44" s="2">
        <v>0</v>
      </c>
      <c r="I44" s="14">
        <f>D44-H44</f>
        <v>5193.72</v>
      </c>
      <c r="J44" s="2" t="s">
        <v>857</v>
      </c>
      <c r="K44" s="2" t="s">
        <v>858</v>
      </c>
    </row>
    <row r="45" spans="1:11" s="86" customFormat="1" ht="12.75" outlineLevel="1">
      <c r="A45" s="83"/>
      <c r="B45" s="83"/>
      <c r="C45" s="83"/>
      <c r="D45" s="84">
        <f>SUBTOTAL(9,D44:D44)</f>
        <v>5193.72</v>
      </c>
      <c r="E45" s="83"/>
      <c r="F45" s="83"/>
      <c r="G45" s="83"/>
      <c r="H45" s="83">
        <f>SUBTOTAL(9,H44:H44)</f>
        <v>0</v>
      </c>
      <c r="I45" s="85">
        <f>SUBTOTAL(9,I44:I44)</f>
        <v>5193.72</v>
      </c>
      <c r="J45" s="83"/>
      <c r="K45" s="83" t="s">
        <v>859</v>
      </c>
    </row>
    <row r="46" spans="1:11" ht="12.75" outlineLevel="2">
      <c r="A46" s="2">
        <v>1</v>
      </c>
      <c r="B46" s="2" t="s">
        <v>1111</v>
      </c>
      <c r="C46" s="2" t="s">
        <v>1058</v>
      </c>
      <c r="D46" s="3">
        <v>420.35</v>
      </c>
      <c r="E46" s="2" t="s">
        <v>1112</v>
      </c>
      <c r="F46" s="2" t="s">
        <v>1113</v>
      </c>
      <c r="G46" s="2" t="s">
        <v>50</v>
      </c>
      <c r="H46" s="2">
        <v>0</v>
      </c>
      <c r="I46" s="14">
        <f>D46-H46</f>
        <v>420.35</v>
      </c>
      <c r="J46" s="2" t="s">
        <v>40</v>
      </c>
      <c r="K46" s="2" t="s">
        <v>3</v>
      </c>
    </row>
    <row r="47" spans="1:11" ht="12.75" outlineLevel="2">
      <c r="A47" s="2">
        <v>2</v>
      </c>
      <c r="B47" s="2" t="s">
        <v>1114</v>
      </c>
      <c r="C47" s="2" t="s">
        <v>1058</v>
      </c>
      <c r="D47" s="3">
        <v>2470.56</v>
      </c>
      <c r="E47" s="2" t="s">
        <v>1115</v>
      </c>
      <c r="F47" s="2" t="s">
        <v>1113</v>
      </c>
      <c r="G47" s="2" t="s">
        <v>50</v>
      </c>
      <c r="H47" s="2">
        <v>0</v>
      </c>
      <c r="I47" s="14">
        <f>D47-H47</f>
        <v>2470.56</v>
      </c>
      <c r="J47" s="2" t="s">
        <v>40</v>
      </c>
      <c r="K47" s="2" t="s">
        <v>3</v>
      </c>
    </row>
    <row r="48" spans="1:11" ht="12.75" outlineLevel="2">
      <c r="A48" s="2">
        <v>3</v>
      </c>
      <c r="B48" s="2" t="s">
        <v>1116</v>
      </c>
      <c r="C48" s="2" t="s">
        <v>1058</v>
      </c>
      <c r="D48" s="3">
        <v>10387.29</v>
      </c>
      <c r="E48" s="2" t="s">
        <v>1117</v>
      </c>
      <c r="F48" s="2" t="s">
        <v>1113</v>
      </c>
      <c r="G48" s="2" t="s">
        <v>50</v>
      </c>
      <c r="H48" s="2">
        <v>0</v>
      </c>
      <c r="I48" s="14">
        <f>D48-H48</f>
        <v>10387.29</v>
      </c>
      <c r="J48" s="2" t="s">
        <v>40</v>
      </c>
      <c r="K48" s="2" t="s">
        <v>3</v>
      </c>
    </row>
    <row r="49" spans="1:11" s="86" customFormat="1" ht="12.75" outlineLevel="1">
      <c r="A49" s="83"/>
      <c r="B49" s="83"/>
      <c r="C49" s="83"/>
      <c r="D49" s="84">
        <f>SUBTOTAL(9,D46:D48)</f>
        <v>13278.2</v>
      </c>
      <c r="E49" s="83"/>
      <c r="F49" s="83"/>
      <c r="G49" s="83"/>
      <c r="H49" s="83">
        <f>SUBTOTAL(9,H46:H48)</f>
        <v>0</v>
      </c>
      <c r="I49" s="85">
        <f>SUBTOTAL(9,I46:I48)</f>
        <v>13278.2</v>
      </c>
      <c r="J49" s="83"/>
      <c r="K49" s="83" t="s">
        <v>41</v>
      </c>
    </row>
    <row r="50" spans="1:11" ht="12.75" outlineLevel="2">
      <c r="A50" s="2">
        <v>1</v>
      </c>
      <c r="B50" s="2" t="s">
        <v>1118</v>
      </c>
      <c r="C50" s="2" t="s">
        <v>1058</v>
      </c>
      <c r="D50" s="3">
        <v>1070.05</v>
      </c>
      <c r="E50" s="2" t="s">
        <v>1119</v>
      </c>
      <c r="F50" s="2" t="s">
        <v>1060</v>
      </c>
      <c r="G50" s="2" t="s">
        <v>50</v>
      </c>
      <c r="H50" s="2">
        <v>0</v>
      </c>
      <c r="I50" s="14">
        <f>D50-H50</f>
        <v>1070.05</v>
      </c>
      <c r="J50" s="2" t="s">
        <v>123</v>
      </c>
      <c r="K50" s="2" t="s">
        <v>124</v>
      </c>
    </row>
    <row r="51" spans="1:11" s="86" customFormat="1" ht="12.75" outlineLevel="1">
      <c r="A51" s="83"/>
      <c r="B51" s="83"/>
      <c r="C51" s="83"/>
      <c r="D51" s="84">
        <f>SUBTOTAL(9,D50:D50)</f>
        <v>1070.05</v>
      </c>
      <c r="E51" s="83"/>
      <c r="F51" s="83"/>
      <c r="G51" s="83"/>
      <c r="H51" s="83">
        <f>SUBTOTAL(9,H50:H50)</f>
        <v>0</v>
      </c>
      <c r="I51" s="85">
        <f>SUBTOTAL(9,I50:I50)</f>
        <v>1070.05</v>
      </c>
      <c r="J51" s="83"/>
      <c r="K51" s="83" t="s">
        <v>125</v>
      </c>
    </row>
    <row r="52" spans="1:11" ht="12.75" outlineLevel="2">
      <c r="A52" s="2">
        <v>1</v>
      </c>
      <c r="B52" s="2" t="s">
        <v>137</v>
      </c>
      <c r="C52" s="2" t="s">
        <v>1058</v>
      </c>
      <c r="D52" s="3">
        <v>1154.16</v>
      </c>
      <c r="E52" s="2" t="s">
        <v>1120</v>
      </c>
      <c r="F52" s="2" t="s">
        <v>1121</v>
      </c>
      <c r="G52" s="2" t="s">
        <v>50</v>
      </c>
      <c r="H52" s="2">
        <v>0</v>
      </c>
      <c r="I52" s="14">
        <f>D52-H52</f>
        <v>1154.16</v>
      </c>
      <c r="J52" s="2" t="s">
        <v>105</v>
      </c>
      <c r="K52" s="2" t="s">
        <v>121</v>
      </c>
    </row>
    <row r="53" spans="1:11" s="86" customFormat="1" ht="12.75" outlineLevel="1">
      <c r="A53" s="83"/>
      <c r="B53" s="83"/>
      <c r="C53" s="83"/>
      <c r="D53" s="84">
        <f>SUBTOTAL(9,D52:D52)</f>
        <v>1154.16</v>
      </c>
      <c r="E53" s="83"/>
      <c r="F53" s="83"/>
      <c r="G53" s="83"/>
      <c r="H53" s="83">
        <f>SUBTOTAL(9,H52:H52)</f>
        <v>0</v>
      </c>
      <c r="I53" s="85">
        <f>SUBTOTAL(9,I52:I52)</f>
        <v>1154.16</v>
      </c>
      <c r="J53" s="83"/>
      <c r="K53" s="83" t="s">
        <v>122</v>
      </c>
    </row>
    <row r="54" spans="1:11" ht="12.75" outlineLevel="2">
      <c r="A54" s="2">
        <v>1</v>
      </c>
      <c r="B54" s="2" t="s">
        <v>1122</v>
      </c>
      <c r="C54" s="2" t="s">
        <v>1123</v>
      </c>
      <c r="D54" s="3">
        <v>21210.96</v>
      </c>
      <c r="E54" s="2" t="s">
        <v>1124</v>
      </c>
      <c r="F54" s="2" t="s">
        <v>1125</v>
      </c>
      <c r="G54" s="2" t="s">
        <v>50</v>
      </c>
      <c r="H54" s="2">
        <v>0</v>
      </c>
      <c r="I54" s="14">
        <f>D54-H54</f>
        <v>21210.96</v>
      </c>
      <c r="J54" s="2" t="s">
        <v>42</v>
      </c>
      <c r="K54" s="2" t="s">
        <v>12</v>
      </c>
    </row>
    <row r="55" spans="1:11" ht="12.75" outlineLevel="2">
      <c r="A55" s="2">
        <v>2</v>
      </c>
      <c r="B55" s="2" t="s">
        <v>1126</v>
      </c>
      <c r="C55" s="2" t="s">
        <v>1127</v>
      </c>
      <c r="D55" s="3">
        <v>27630.24</v>
      </c>
      <c r="E55" s="2" t="s">
        <v>1128</v>
      </c>
      <c r="F55" s="2" t="s">
        <v>1129</v>
      </c>
      <c r="G55" s="2" t="s">
        <v>50</v>
      </c>
      <c r="H55" s="2">
        <v>0</v>
      </c>
      <c r="I55" s="14">
        <f>D55-H55</f>
        <v>27630.24</v>
      </c>
      <c r="J55" s="2" t="s">
        <v>42</v>
      </c>
      <c r="K55" s="2" t="s">
        <v>12</v>
      </c>
    </row>
    <row r="56" spans="1:11" ht="12.75" outlineLevel="2">
      <c r="A56" s="2">
        <v>3</v>
      </c>
      <c r="B56" s="2" t="s">
        <v>1130</v>
      </c>
      <c r="C56" s="2" t="s">
        <v>1058</v>
      </c>
      <c r="D56" s="3">
        <v>859.67</v>
      </c>
      <c r="E56" s="2" t="s">
        <v>1131</v>
      </c>
      <c r="F56" s="2" t="s">
        <v>1132</v>
      </c>
      <c r="G56" s="2" t="s">
        <v>50</v>
      </c>
      <c r="H56" s="2">
        <v>0</v>
      </c>
      <c r="I56" s="14">
        <f>D56-H56</f>
        <v>859.67</v>
      </c>
      <c r="J56" s="2" t="s">
        <v>42</v>
      </c>
      <c r="K56" s="2" t="s">
        <v>12</v>
      </c>
    </row>
    <row r="57" spans="1:11" ht="12.75" outlineLevel="2">
      <c r="A57" s="2">
        <v>4</v>
      </c>
      <c r="B57" s="2" t="s">
        <v>1133</v>
      </c>
      <c r="C57" s="2" t="s">
        <v>1058</v>
      </c>
      <c r="D57" s="3">
        <v>29008.29</v>
      </c>
      <c r="E57" s="2" t="s">
        <v>1134</v>
      </c>
      <c r="F57" s="2" t="s">
        <v>1135</v>
      </c>
      <c r="G57" s="2" t="s">
        <v>50</v>
      </c>
      <c r="H57" s="2">
        <v>0</v>
      </c>
      <c r="I57" s="14">
        <f>D57-H57</f>
        <v>29008.29</v>
      </c>
      <c r="J57" s="2" t="s">
        <v>42</v>
      </c>
      <c r="K57" s="2" t="s">
        <v>12</v>
      </c>
    </row>
    <row r="58" spans="1:11" ht="12.75" outlineLevel="2">
      <c r="A58" s="2">
        <v>5</v>
      </c>
      <c r="B58" s="2" t="s">
        <v>1136</v>
      </c>
      <c r="C58" s="2" t="s">
        <v>1058</v>
      </c>
      <c r="D58" s="3">
        <v>1200.65</v>
      </c>
      <c r="E58" s="2" t="s">
        <v>1137</v>
      </c>
      <c r="F58" s="2" t="s">
        <v>1135</v>
      </c>
      <c r="G58" s="2" t="s">
        <v>50</v>
      </c>
      <c r="H58" s="2">
        <v>0</v>
      </c>
      <c r="I58" s="14">
        <f>D58-H58</f>
        <v>1200.65</v>
      </c>
      <c r="J58" s="2" t="s">
        <v>42</v>
      </c>
      <c r="K58" s="2" t="s">
        <v>12</v>
      </c>
    </row>
    <row r="59" spans="1:11" s="86" customFormat="1" ht="12.75" outlineLevel="1">
      <c r="A59" s="83"/>
      <c r="B59" s="83"/>
      <c r="C59" s="83"/>
      <c r="D59" s="84">
        <f>SUBTOTAL(9,D54:D58)</f>
        <v>79909.81</v>
      </c>
      <c r="E59" s="83"/>
      <c r="F59" s="83"/>
      <c r="G59" s="83"/>
      <c r="H59" s="83">
        <f>SUBTOTAL(9,H54:H58)</f>
        <v>0</v>
      </c>
      <c r="I59" s="85">
        <f>SUBTOTAL(9,I54:I58)</f>
        <v>79909.81</v>
      </c>
      <c r="J59" s="83"/>
      <c r="K59" s="83" t="s">
        <v>127</v>
      </c>
    </row>
    <row r="60" spans="1:11" ht="12.75" outlineLevel="2">
      <c r="A60" s="2">
        <v>1</v>
      </c>
      <c r="B60" s="2" t="s">
        <v>1138</v>
      </c>
      <c r="C60" s="2" t="s">
        <v>1123</v>
      </c>
      <c r="D60" s="3">
        <v>179.54</v>
      </c>
      <c r="E60" s="2" t="s">
        <v>1139</v>
      </c>
      <c r="F60" s="2" t="s">
        <v>1125</v>
      </c>
      <c r="G60" s="2" t="s">
        <v>50</v>
      </c>
      <c r="H60" s="2">
        <v>0</v>
      </c>
      <c r="I60" s="14">
        <f>D60-H60</f>
        <v>179.54</v>
      </c>
      <c r="J60" s="2" t="s">
        <v>43</v>
      </c>
      <c r="K60" s="2" t="s">
        <v>6</v>
      </c>
    </row>
    <row r="61" spans="1:11" ht="12.75" outlineLevel="2">
      <c r="A61" s="2">
        <v>2</v>
      </c>
      <c r="B61" s="2" t="s">
        <v>1140</v>
      </c>
      <c r="C61" s="2" t="s">
        <v>1058</v>
      </c>
      <c r="D61" s="3">
        <v>3270.12</v>
      </c>
      <c r="E61" s="2" t="s">
        <v>1141</v>
      </c>
      <c r="F61" s="2" t="s">
        <v>1113</v>
      </c>
      <c r="G61" s="2" t="s">
        <v>50</v>
      </c>
      <c r="H61" s="2">
        <v>0</v>
      </c>
      <c r="I61" s="14">
        <f>D61-H61</f>
        <v>3270.12</v>
      </c>
      <c r="J61" s="2" t="s">
        <v>43</v>
      </c>
      <c r="K61" s="2" t="s">
        <v>6</v>
      </c>
    </row>
    <row r="62" spans="1:11" ht="12.75" outlineLevel="2">
      <c r="A62" s="2">
        <v>3</v>
      </c>
      <c r="B62" s="2" t="s">
        <v>1142</v>
      </c>
      <c r="C62" s="2" t="s">
        <v>1058</v>
      </c>
      <c r="D62" s="3">
        <v>141.06</v>
      </c>
      <c r="E62" s="2" t="s">
        <v>1143</v>
      </c>
      <c r="F62" s="2" t="s">
        <v>1113</v>
      </c>
      <c r="G62" s="2" t="s">
        <v>50</v>
      </c>
      <c r="H62" s="2">
        <v>0</v>
      </c>
      <c r="I62" s="14">
        <f>D62-H62</f>
        <v>141.06</v>
      </c>
      <c r="J62" s="2" t="s">
        <v>43</v>
      </c>
      <c r="K62" s="2" t="s">
        <v>6</v>
      </c>
    </row>
    <row r="63" spans="1:11" s="86" customFormat="1" ht="12.75" outlineLevel="1">
      <c r="A63" s="83"/>
      <c r="B63" s="83"/>
      <c r="C63" s="83"/>
      <c r="D63" s="84">
        <f>SUBTOTAL(9,D60:D62)</f>
        <v>3590.72</v>
      </c>
      <c r="E63" s="83"/>
      <c r="F63" s="83"/>
      <c r="G63" s="83"/>
      <c r="H63" s="83">
        <f>SUBTOTAL(9,H60:H62)</f>
        <v>0</v>
      </c>
      <c r="I63" s="85">
        <f>SUBTOTAL(9,I60:I62)</f>
        <v>3590.72</v>
      </c>
      <c r="J63" s="83"/>
      <c r="K63" s="83" t="s">
        <v>44</v>
      </c>
    </row>
    <row r="64" spans="1:11" s="86" customFormat="1" ht="12.75" outlineLevel="1">
      <c r="A64" s="2">
        <v>1</v>
      </c>
      <c r="B64" s="2" t="s">
        <v>1144</v>
      </c>
      <c r="C64" s="2" t="s">
        <v>1145</v>
      </c>
      <c r="D64" s="3">
        <v>565.82</v>
      </c>
      <c r="E64" s="2" t="s">
        <v>1146</v>
      </c>
      <c r="F64" s="2" t="s">
        <v>1147</v>
      </c>
      <c r="G64" s="2" t="s">
        <v>50</v>
      </c>
      <c r="H64" s="2">
        <v>0</v>
      </c>
      <c r="I64" s="14">
        <f>D64-H64</f>
        <v>565.82</v>
      </c>
      <c r="J64" s="2" t="s">
        <v>54</v>
      </c>
      <c r="K64" s="2" t="s">
        <v>9</v>
      </c>
    </row>
    <row r="65" spans="1:11" s="86" customFormat="1" ht="12.75" outlineLevel="1">
      <c r="A65" s="83">
        <v>2</v>
      </c>
      <c r="B65" s="68" t="s">
        <v>1148</v>
      </c>
      <c r="C65" s="68" t="s">
        <v>1149</v>
      </c>
      <c r="D65" s="23">
        <v>1209.92</v>
      </c>
      <c r="E65" s="68" t="s">
        <v>1150</v>
      </c>
      <c r="F65" s="68" t="s">
        <v>1151</v>
      </c>
      <c r="G65" s="2" t="s">
        <v>50</v>
      </c>
      <c r="H65" s="2">
        <v>0</v>
      </c>
      <c r="I65" s="14">
        <f>D65-H65</f>
        <v>1209.92</v>
      </c>
      <c r="J65" s="24" t="s">
        <v>54</v>
      </c>
      <c r="K65" s="24" t="s">
        <v>9</v>
      </c>
    </row>
    <row r="66" spans="1:11" ht="12.75" outlineLevel="2">
      <c r="A66" s="2">
        <v>3</v>
      </c>
      <c r="B66" s="68" t="s">
        <v>1152</v>
      </c>
      <c r="C66" s="68" t="s">
        <v>1151</v>
      </c>
      <c r="D66" s="23">
        <v>574.27</v>
      </c>
      <c r="E66" s="68" t="s">
        <v>1153</v>
      </c>
      <c r="F66" s="68" t="s">
        <v>1151</v>
      </c>
      <c r="G66" s="2" t="s">
        <v>50</v>
      </c>
      <c r="H66" s="2">
        <v>0</v>
      </c>
      <c r="I66" s="14">
        <f>D66-H66</f>
        <v>574.27</v>
      </c>
      <c r="J66" s="24" t="s">
        <v>54</v>
      </c>
      <c r="K66" s="24" t="s">
        <v>9</v>
      </c>
    </row>
    <row r="67" spans="1:11" s="86" customFormat="1" ht="12.75" outlineLevel="1">
      <c r="A67" s="83"/>
      <c r="B67" s="83"/>
      <c r="C67" s="83"/>
      <c r="D67" s="84">
        <f>SUM(D64:D66)</f>
        <v>2350.01</v>
      </c>
      <c r="E67" s="83"/>
      <c r="F67" s="83"/>
      <c r="G67" s="83"/>
      <c r="H67" s="83">
        <f>SUBTOTAL(9,H66:H66)</f>
        <v>0</v>
      </c>
      <c r="I67" s="85">
        <f>SUM(I64:I66)</f>
        <v>2350.01</v>
      </c>
      <c r="J67" s="83"/>
      <c r="K67" s="83" t="s">
        <v>63</v>
      </c>
    </row>
    <row r="68" spans="1:11" ht="12.75" outlineLevel="2">
      <c r="A68" s="2">
        <v>1</v>
      </c>
      <c r="B68" s="2" t="s">
        <v>1154</v>
      </c>
      <c r="C68" s="2" t="s">
        <v>1058</v>
      </c>
      <c r="D68" s="3">
        <v>248.67</v>
      </c>
      <c r="E68" s="2" t="s">
        <v>1155</v>
      </c>
      <c r="F68" s="2" t="s">
        <v>1060</v>
      </c>
      <c r="G68" s="2" t="s">
        <v>50</v>
      </c>
      <c r="H68" s="2">
        <v>0</v>
      </c>
      <c r="I68" s="14">
        <f>D68-H68</f>
        <v>248.67</v>
      </c>
      <c r="J68" s="2" t="s">
        <v>113</v>
      </c>
      <c r="K68" s="2" t="s">
        <v>5</v>
      </c>
    </row>
    <row r="69" spans="1:11" ht="12.75" outlineLevel="2">
      <c r="A69" s="2">
        <v>2</v>
      </c>
      <c r="B69" s="2" t="s">
        <v>1156</v>
      </c>
      <c r="C69" s="2" t="s">
        <v>1058</v>
      </c>
      <c r="D69" s="3">
        <v>248.67</v>
      </c>
      <c r="E69" s="2" t="s">
        <v>1157</v>
      </c>
      <c r="F69" s="2" t="s">
        <v>1060</v>
      </c>
      <c r="G69" s="2" t="s">
        <v>50</v>
      </c>
      <c r="H69" s="2">
        <v>0</v>
      </c>
      <c r="I69" s="14">
        <f>D69-H69</f>
        <v>248.67</v>
      </c>
      <c r="J69" s="2" t="s">
        <v>113</v>
      </c>
      <c r="K69" s="2" t="s">
        <v>5</v>
      </c>
    </row>
    <row r="70" spans="1:11" ht="12.75" outlineLevel="2">
      <c r="A70" s="2">
        <v>3</v>
      </c>
      <c r="B70" s="2" t="s">
        <v>1158</v>
      </c>
      <c r="C70" s="2" t="s">
        <v>1058</v>
      </c>
      <c r="D70" s="3">
        <v>248.67</v>
      </c>
      <c r="E70" s="2" t="s">
        <v>1159</v>
      </c>
      <c r="F70" s="2" t="s">
        <v>1060</v>
      </c>
      <c r="G70" s="2" t="s">
        <v>50</v>
      </c>
      <c r="H70" s="2">
        <v>0</v>
      </c>
      <c r="I70" s="14">
        <f>D70-H70</f>
        <v>248.67</v>
      </c>
      <c r="J70" s="2" t="s">
        <v>113</v>
      </c>
      <c r="K70" s="2" t="s">
        <v>5</v>
      </c>
    </row>
    <row r="71" spans="1:11" s="86" customFormat="1" ht="12.75" outlineLevel="1">
      <c r="A71" s="83"/>
      <c r="B71" s="83"/>
      <c r="C71" s="83"/>
      <c r="D71" s="84">
        <f>SUBTOTAL(9,D68:D70)</f>
        <v>746.01</v>
      </c>
      <c r="E71" s="83"/>
      <c r="F71" s="83"/>
      <c r="G71" s="83"/>
      <c r="H71" s="83">
        <f>SUBTOTAL(9,H68:H70)</f>
        <v>0</v>
      </c>
      <c r="I71" s="85">
        <f>SUBTOTAL(9,I68:I70)</f>
        <v>746.01</v>
      </c>
      <c r="J71" s="83"/>
      <c r="K71" s="83" t="s">
        <v>115</v>
      </c>
    </row>
    <row r="72" spans="1:11" ht="12.75" outlineLevel="2">
      <c r="A72" s="2">
        <v>1</v>
      </c>
      <c r="B72" s="2" t="s">
        <v>1160</v>
      </c>
      <c r="C72" s="2" t="s">
        <v>1123</v>
      </c>
      <c r="D72" s="3">
        <v>28527.77</v>
      </c>
      <c r="E72" s="2" t="s">
        <v>1161</v>
      </c>
      <c r="F72" s="2" t="s">
        <v>1123</v>
      </c>
      <c r="G72" s="2" t="s">
        <v>60</v>
      </c>
      <c r="H72" s="2">
        <v>0</v>
      </c>
      <c r="I72" s="14">
        <f aca="true" t="shared" si="3" ref="I72:I83">D72-H72</f>
        <v>28527.77</v>
      </c>
      <c r="J72" s="2" t="s">
        <v>45</v>
      </c>
      <c r="K72" s="2" t="s">
        <v>2</v>
      </c>
    </row>
    <row r="73" spans="1:11" ht="12.75" outlineLevel="2">
      <c r="A73" s="2">
        <v>2</v>
      </c>
      <c r="B73" s="2" t="s">
        <v>1162</v>
      </c>
      <c r="C73" s="2" t="s">
        <v>1058</v>
      </c>
      <c r="D73" s="3">
        <v>12074.7</v>
      </c>
      <c r="E73" s="2" t="s">
        <v>1163</v>
      </c>
      <c r="F73" s="2" t="s">
        <v>1058</v>
      </c>
      <c r="G73" s="2" t="s">
        <v>50</v>
      </c>
      <c r="H73" s="2">
        <v>0</v>
      </c>
      <c r="I73" s="14">
        <f t="shared" si="3"/>
        <v>12074.7</v>
      </c>
      <c r="J73" s="2" t="s">
        <v>45</v>
      </c>
      <c r="K73" s="2" t="s">
        <v>2</v>
      </c>
    </row>
    <row r="74" spans="1:11" ht="12.75" outlineLevel="2">
      <c r="A74" s="2">
        <v>3</v>
      </c>
      <c r="B74" s="2" t="s">
        <v>1164</v>
      </c>
      <c r="C74" s="2" t="s">
        <v>1058</v>
      </c>
      <c r="D74" s="3">
        <v>5424.12</v>
      </c>
      <c r="E74" s="2" t="s">
        <v>1165</v>
      </c>
      <c r="F74" s="2" t="s">
        <v>1058</v>
      </c>
      <c r="G74" s="2" t="s">
        <v>50</v>
      </c>
      <c r="H74" s="2">
        <v>0</v>
      </c>
      <c r="I74" s="14">
        <f t="shared" si="3"/>
        <v>5424.12</v>
      </c>
      <c r="J74" s="2" t="s">
        <v>45</v>
      </c>
      <c r="K74" s="2" t="s">
        <v>2</v>
      </c>
    </row>
    <row r="75" spans="1:11" ht="12.75" outlineLevel="2">
      <c r="A75" s="2">
        <v>4</v>
      </c>
      <c r="B75" s="2" t="s">
        <v>1166</v>
      </c>
      <c r="C75" s="2" t="s">
        <v>1058</v>
      </c>
      <c r="D75" s="3">
        <v>39552.64</v>
      </c>
      <c r="E75" s="2" t="s">
        <v>1167</v>
      </c>
      <c r="F75" s="2" t="s">
        <v>1058</v>
      </c>
      <c r="G75" s="2" t="s">
        <v>50</v>
      </c>
      <c r="H75" s="2">
        <v>0</v>
      </c>
      <c r="I75" s="14">
        <f t="shared" si="3"/>
        <v>39552.64</v>
      </c>
      <c r="J75" s="2" t="s">
        <v>45</v>
      </c>
      <c r="K75" s="2" t="s">
        <v>2</v>
      </c>
    </row>
    <row r="76" spans="1:11" ht="12.75" outlineLevel="2">
      <c r="A76" s="2">
        <v>5</v>
      </c>
      <c r="B76" s="2" t="s">
        <v>1168</v>
      </c>
      <c r="C76" s="2" t="s">
        <v>1058</v>
      </c>
      <c r="D76" s="3">
        <v>1480.5</v>
      </c>
      <c r="E76" s="2" t="s">
        <v>1169</v>
      </c>
      <c r="F76" s="2" t="s">
        <v>1058</v>
      </c>
      <c r="G76" s="2" t="s">
        <v>50</v>
      </c>
      <c r="H76" s="2">
        <v>0</v>
      </c>
      <c r="I76" s="14">
        <f t="shared" si="3"/>
        <v>1480.5</v>
      </c>
      <c r="J76" s="2" t="s">
        <v>45</v>
      </c>
      <c r="K76" s="2" t="s">
        <v>2</v>
      </c>
    </row>
    <row r="77" spans="1:11" ht="12.75" outlineLevel="2">
      <c r="A77" s="2">
        <v>6</v>
      </c>
      <c r="B77" s="2" t="s">
        <v>1170</v>
      </c>
      <c r="C77" s="2" t="s">
        <v>1058</v>
      </c>
      <c r="D77" s="3">
        <v>3822.75</v>
      </c>
      <c r="E77" s="2" t="s">
        <v>1171</v>
      </c>
      <c r="F77" s="2" t="s">
        <v>1058</v>
      </c>
      <c r="G77" s="2" t="s">
        <v>50</v>
      </c>
      <c r="H77" s="2">
        <v>0</v>
      </c>
      <c r="I77" s="14">
        <f t="shared" si="3"/>
        <v>3822.75</v>
      </c>
      <c r="J77" s="2" t="s">
        <v>45</v>
      </c>
      <c r="K77" s="2" t="s">
        <v>2</v>
      </c>
    </row>
    <row r="78" spans="1:11" ht="12.75" outlineLevel="2">
      <c r="A78" s="2">
        <v>7</v>
      </c>
      <c r="B78" s="2" t="s">
        <v>1172</v>
      </c>
      <c r="C78" s="2" t="s">
        <v>1058</v>
      </c>
      <c r="D78" s="3">
        <v>28591.12</v>
      </c>
      <c r="E78" s="2" t="s">
        <v>1173</v>
      </c>
      <c r="F78" s="2" t="s">
        <v>1058</v>
      </c>
      <c r="G78" s="2" t="s">
        <v>50</v>
      </c>
      <c r="H78" s="2">
        <v>0</v>
      </c>
      <c r="I78" s="14">
        <f t="shared" si="3"/>
        <v>28591.12</v>
      </c>
      <c r="J78" s="2" t="s">
        <v>45</v>
      </c>
      <c r="K78" s="2" t="s">
        <v>2</v>
      </c>
    </row>
    <row r="79" spans="1:11" ht="12.75" outlineLevel="2">
      <c r="A79" s="2">
        <v>8</v>
      </c>
      <c r="B79" s="2" t="s">
        <v>1174</v>
      </c>
      <c r="C79" s="2" t="s">
        <v>1058</v>
      </c>
      <c r="D79" s="3">
        <v>11099.62</v>
      </c>
      <c r="E79" s="2" t="s">
        <v>1175</v>
      </c>
      <c r="F79" s="2" t="s">
        <v>1058</v>
      </c>
      <c r="G79" s="2" t="s">
        <v>50</v>
      </c>
      <c r="H79" s="2">
        <v>0</v>
      </c>
      <c r="I79" s="14">
        <f t="shared" si="3"/>
        <v>11099.62</v>
      </c>
      <c r="J79" s="2" t="s">
        <v>45</v>
      </c>
      <c r="K79" s="2" t="s">
        <v>2</v>
      </c>
    </row>
    <row r="80" spans="1:11" ht="12.75" outlineLevel="2">
      <c r="A80" s="2">
        <v>9</v>
      </c>
      <c r="B80" s="2" t="s">
        <v>1176</v>
      </c>
      <c r="C80" s="2" t="s">
        <v>1058</v>
      </c>
      <c r="D80" s="3">
        <v>484.84</v>
      </c>
      <c r="E80" s="2" t="s">
        <v>1177</v>
      </c>
      <c r="F80" s="2" t="s">
        <v>1121</v>
      </c>
      <c r="G80" s="2" t="s">
        <v>50</v>
      </c>
      <c r="H80" s="2">
        <v>0</v>
      </c>
      <c r="I80" s="14">
        <f t="shared" si="3"/>
        <v>484.84</v>
      </c>
      <c r="J80" s="2" t="s">
        <v>45</v>
      </c>
      <c r="K80" s="2" t="s">
        <v>2</v>
      </c>
    </row>
    <row r="81" spans="1:11" ht="12.75" outlineLevel="2">
      <c r="A81" s="2">
        <v>10</v>
      </c>
      <c r="B81" s="2" t="s">
        <v>1178</v>
      </c>
      <c r="C81" s="2" t="s">
        <v>1058</v>
      </c>
      <c r="D81" s="3">
        <v>246.9</v>
      </c>
      <c r="E81" s="2" t="s">
        <v>1179</v>
      </c>
      <c r="F81" s="2" t="s">
        <v>1060</v>
      </c>
      <c r="G81" s="2" t="s">
        <v>50</v>
      </c>
      <c r="H81" s="2">
        <v>0</v>
      </c>
      <c r="I81" s="14">
        <f t="shared" si="3"/>
        <v>246.9</v>
      </c>
      <c r="J81" s="2" t="s">
        <v>45</v>
      </c>
      <c r="K81" s="2" t="s">
        <v>2</v>
      </c>
    </row>
    <row r="82" spans="1:11" ht="12.75" outlineLevel="2">
      <c r="A82" s="2">
        <v>11</v>
      </c>
      <c r="B82" s="2" t="s">
        <v>1180</v>
      </c>
      <c r="C82" s="2" t="s">
        <v>1058</v>
      </c>
      <c r="D82" s="3">
        <v>192.36</v>
      </c>
      <c r="E82" s="2" t="s">
        <v>1181</v>
      </c>
      <c r="F82" s="2" t="s">
        <v>1060</v>
      </c>
      <c r="G82" s="2" t="s">
        <v>50</v>
      </c>
      <c r="H82" s="2">
        <v>0</v>
      </c>
      <c r="I82" s="14">
        <f t="shared" si="3"/>
        <v>192.36</v>
      </c>
      <c r="J82" s="2" t="s">
        <v>45</v>
      </c>
      <c r="K82" s="2" t="s">
        <v>2</v>
      </c>
    </row>
    <row r="83" spans="1:11" ht="12.75" outlineLevel="2">
      <c r="A83" s="2">
        <v>12</v>
      </c>
      <c r="B83" s="2" t="s">
        <v>1182</v>
      </c>
      <c r="C83" s="2" t="s">
        <v>1058</v>
      </c>
      <c r="D83" s="3">
        <v>1237.8</v>
      </c>
      <c r="E83" s="2" t="s">
        <v>1183</v>
      </c>
      <c r="F83" s="2" t="s">
        <v>1132</v>
      </c>
      <c r="G83" s="2" t="s">
        <v>50</v>
      </c>
      <c r="H83" s="2">
        <v>0</v>
      </c>
      <c r="I83" s="14">
        <f t="shared" si="3"/>
        <v>1237.8</v>
      </c>
      <c r="J83" s="2" t="s">
        <v>45</v>
      </c>
      <c r="K83" s="2" t="s">
        <v>2</v>
      </c>
    </row>
    <row r="84" spans="1:11" s="86" customFormat="1" ht="12.75" outlineLevel="1">
      <c r="A84" s="83"/>
      <c r="B84" s="83"/>
      <c r="C84" s="83"/>
      <c r="D84" s="84">
        <f>SUBTOTAL(9,D72:D83)</f>
        <v>132735.11999999997</v>
      </c>
      <c r="E84" s="83"/>
      <c r="F84" s="83"/>
      <c r="G84" s="83"/>
      <c r="H84" s="83">
        <f>SUBTOTAL(9,H72:H83)</f>
        <v>0</v>
      </c>
      <c r="I84" s="85">
        <f>SUBTOTAL(9,I72:I83)</f>
        <v>132735.11999999997</v>
      </c>
      <c r="J84" s="83"/>
      <c r="K84" s="83" t="s">
        <v>46</v>
      </c>
    </row>
    <row r="85" spans="1:11" ht="12.75" outlineLevel="2">
      <c r="A85" s="2">
        <v>1</v>
      </c>
      <c r="B85" s="2" t="s">
        <v>1184</v>
      </c>
      <c r="C85" s="2" t="s">
        <v>1058</v>
      </c>
      <c r="D85" s="3">
        <v>2117.54</v>
      </c>
      <c r="E85" s="2" t="s">
        <v>1185</v>
      </c>
      <c r="F85" s="2" t="s">
        <v>1132</v>
      </c>
      <c r="G85" s="2" t="s">
        <v>50</v>
      </c>
      <c r="H85" s="2">
        <v>0</v>
      </c>
      <c r="I85" s="14">
        <f>D85-H85</f>
        <v>2117.54</v>
      </c>
      <c r="J85" s="2" t="s">
        <v>47</v>
      </c>
      <c r="K85" s="2" t="s">
        <v>4</v>
      </c>
    </row>
    <row r="86" spans="1:11" s="86" customFormat="1" ht="12.75" outlineLevel="1">
      <c r="A86" s="83"/>
      <c r="B86" s="83"/>
      <c r="C86" s="83"/>
      <c r="D86" s="84">
        <f>SUBTOTAL(9,D85:D85)</f>
        <v>2117.54</v>
      </c>
      <c r="E86" s="83"/>
      <c r="F86" s="83"/>
      <c r="G86" s="83"/>
      <c r="H86" s="83">
        <f>SUBTOTAL(9,H85:H85)</f>
        <v>0</v>
      </c>
      <c r="I86" s="85">
        <f>SUBTOTAL(9,I85:I85)</f>
        <v>2117.54</v>
      </c>
      <c r="J86" s="83"/>
      <c r="K86" s="83" t="s">
        <v>48</v>
      </c>
    </row>
    <row r="87" spans="1:11" ht="12.75">
      <c r="A87" s="2"/>
      <c r="B87" s="2"/>
      <c r="C87" s="2"/>
      <c r="D87" s="3">
        <v>369328.37</v>
      </c>
      <c r="E87" s="2"/>
      <c r="F87" s="2"/>
      <c r="G87" s="2"/>
      <c r="H87" s="2">
        <f>SUBTOTAL(9,H11:H85)</f>
        <v>328.37</v>
      </c>
      <c r="I87" s="14">
        <v>369000</v>
      </c>
      <c r="J87" s="2"/>
      <c r="K87" s="89" t="s">
        <v>49</v>
      </c>
    </row>
    <row r="90" spans="2:11" ht="12.75">
      <c r="B90" s="18"/>
      <c r="C90" s="19"/>
      <c r="D90" s="20"/>
      <c r="E90" s="21"/>
      <c r="F90" s="18"/>
      <c r="G90" s="19"/>
      <c r="H90" s="18"/>
      <c r="I90" s="22"/>
      <c r="J90" s="22"/>
      <c r="K90" s="18" t="s">
        <v>64</v>
      </c>
    </row>
    <row r="91" spans="2:11" ht="12.75">
      <c r="B91" s="18"/>
      <c r="C91" s="18"/>
      <c r="D91" s="20"/>
      <c r="E91" s="21"/>
      <c r="F91" s="18"/>
      <c r="G91" s="19"/>
      <c r="I91" s="22"/>
      <c r="J91" s="22"/>
      <c r="K91" s="18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111"/>
  <sheetViews>
    <sheetView zoomScalePageLayoutView="0" workbookViewId="0" topLeftCell="A1">
      <selection activeCell="S26" sqref="S26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9.140625" style="4" customWidth="1"/>
    <col min="6" max="6" width="11.57421875" style="4" customWidth="1"/>
    <col min="7" max="8" width="9.140625" style="4" customWidth="1"/>
    <col min="9" max="9" width="12.28125" style="4" customWidth="1"/>
    <col min="10" max="10" width="9.140625" style="4" customWidth="1"/>
    <col min="11" max="11" width="22.00390625" style="4" customWidth="1"/>
    <col min="12" max="12" width="8.00390625" style="4" customWidth="1"/>
    <col min="13" max="13" width="11.140625" style="4" customWidth="1"/>
    <col min="14" max="14" width="11.8515625" style="4" customWidth="1"/>
    <col min="15" max="15" width="9.140625" style="4" customWidth="1"/>
    <col min="16" max="16" width="11.7109375" style="4" customWidth="1"/>
    <col min="17" max="16384" width="9.140625" style="4" customWidth="1"/>
  </cols>
  <sheetData>
    <row r="2" spans="2:23" ht="12.75">
      <c r="B2" s="16" t="s">
        <v>18</v>
      </c>
      <c r="C2" s="16"/>
      <c r="N2" s="18"/>
      <c r="O2" s="19"/>
      <c r="P2" s="20"/>
      <c r="Q2" s="21"/>
      <c r="R2" s="18"/>
      <c r="S2" s="19"/>
      <c r="T2" s="18"/>
      <c r="U2" s="22"/>
      <c r="V2" s="22"/>
      <c r="W2" s="18"/>
    </row>
    <row r="3" spans="2:23" ht="12.75">
      <c r="B3" s="16" t="s">
        <v>1422</v>
      </c>
      <c r="C3" s="16"/>
      <c r="N3" s="18"/>
      <c r="O3" s="18"/>
      <c r="P3" s="20"/>
      <c r="Q3" s="21"/>
      <c r="R3" s="18"/>
      <c r="S3" s="19"/>
      <c r="U3" s="22"/>
      <c r="V3" s="22"/>
      <c r="W3" s="18"/>
    </row>
    <row r="4" ht="12.75">
      <c r="I4" s="17" t="s">
        <v>19</v>
      </c>
    </row>
    <row r="5" ht="12.75">
      <c r="F5" s="18" t="s">
        <v>1423</v>
      </c>
    </row>
    <row r="7" spans="1:11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24</v>
      </c>
      <c r="F7" s="57" t="s">
        <v>25</v>
      </c>
      <c r="G7" s="9" t="s">
        <v>26</v>
      </c>
      <c r="H7" s="8" t="s">
        <v>27</v>
      </c>
      <c r="I7" s="8" t="s">
        <v>1424</v>
      </c>
      <c r="J7" s="7" t="s">
        <v>28</v>
      </c>
      <c r="K7" s="9" t="s">
        <v>29</v>
      </c>
    </row>
    <row r="8" spans="1:11" ht="12.75" outlineLevel="2">
      <c r="A8" s="2">
        <v>1</v>
      </c>
      <c r="B8" s="2" t="s">
        <v>1425</v>
      </c>
      <c r="C8" s="2" t="s">
        <v>1426</v>
      </c>
      <c r="D8" s="3">
        <v>1852.76</v>
      </c>
      <c r="E8" s="2" t="s">
        <v>1427</v>
      </c>
      <c r="F8" s="2" t="s">
        <v>1426</v>
      </c>
      <c r="G8" s="2" t="s">
        <v>50</v>
      </c>
      <c r="H8" s="2">
        <v>0</v>
      </c>
      <c r="I8" s="14">
        <f>D8-H8</f>
        <v>1852.76</v>
      </c>
      <c r="J8" s="2" t="s">
        <v>803</v>
      </c>
      <c r="K8" s="2" t="s">
        <v>11</v>
      </c>
    </row>
    <row r="9" spans="1:11" s="86" customFormat="1" ht="12.75" outlineLevel="1">
      <c r="A9" s="83"/>
      <c r="B9" s="83"/>
      <c r="C9" s="83"/>
      <c r="D9" s="84">
        <f>SUBTOTAL(9,D8:D8)</f>
        <v>1852.76</v>
      </c>
      <c r="E9" s="83"/>
      <c r="F9" s="83"/>
      <c r="G9" s="83"/>
      <c r="H9" s="83">
        <f>SUBTOTAL(9,H8:H8)</f>
        <v>0</v>
      </c>
      <c r="I9" s="85">
        <f>SUBTOTAL(9,I8:I8)</f>
        <v>1852.76</v>
      </c>
      <c r="J9" s="83"/>
      <c r="K9" s="83" t="s">
        <v>804</v>
      </c>
    </row>
    <row r="10" spans="1:11" ht="12.75" outlineLevel="2">
      <c r="A10" s="2">
        <v>1</v>
      </c>
      <c r="B10" s="2" t="s">
        <v>1428</v>
      </c>
      <c r="C10" s="2" t="s">
        <v>1426</v>
      </c>
      <c r="D10" s="3">
        <v>23416.62</v>
      </c>
      <c r="E10" s="2" t="s">
        <v>1429</v>
      </c>
      <c r="F10" s="2" t="s">
        <v>1430</v>
      </c>
      <c r="G10" s="2" t="s">
        <v>50</v>
      </c>
      <c r="H10" s="2">
        <v>24.76</v>
      </c>
      <c r="I10" s="14">
        <f aca="true" t="shared" si="0" ref="I10:I17">D10-H10</f>
        <v>23391.86</v>
      </c>
      <c r="J10" s="2" t="s">
        <v>30</v>
      </c>
      <c r="K10" s="2" t="s">
        <v>13</v>
      </c>
    </row>
    <row r="11" spans="1:11" ht="12.75" outlineLevel="2">
      <c r="A11" s="2">
        <v>2</v>
      </c>
      <c r="B11" s="2" t="s">
        <v>1431</v>
      </c>
      <c r="C11" s="2" t="s">
        <v>1426</v>
      </c>
      <c r="D11" s="3">
        <v>51.29</v>
      </c>
      <c r="E11" s="2" t="s">
        <v>1432</v>
      </c>
      <c r="F11" s="2" t="s">
        <v>1430</v>
      </c>
      <c r="G11" s="2" t="s">
        <v>50</v>
      </c>
      <c r="H11" s="2">
        <v>0</v>
      </c>
      <c r="I11" s="14">
        <f t="shared" si="0"/>
        <v>51.29</v>
      </c>
      <c r="J11" s="2" t="s">
        <v>30</v>
      </c>
      <c r="K11" s="2" t="s">
        <v>13</v>
      </c>
    </row>
    <row r="12" spans="1:11" ht="12.75" outlineLevel="2">
      <c r="A12" s="2">
        <v>3</v>
      </c>
      <c r="B12" s="2" t="s">
        <v>1433</v>
      </c>
      <c r="C12" s="2" t="s">
        <v>1426</v>
      </c>
      <c r="D12" s="3">
        <v>4231.92</v>
      </c>
      <c r="E12" s="2" t="s">
        <v>1434</v>
      </c>
      <c r="F12" s="2" t="s">
        <v>1430</v>
      </c>
      <c r="G12" s="2" t="s">
        <v>50</v>
      </c>
      <c r="H12" s="2">
        <v>0</v>
      </c>
      <c r="I12" s="14">
        <f t="shared" si="0"/>
        <v>4231.92</v>
      </c>
      <c r="J12" s="2" t="s">
        <v>30</v>
      </c>
      <c r="K12" s="2" t="s">
        <v>13</v>
      </c>
    </row>
    <row r="13" spans="1:11" ht="12.75" outlineLevel="2">
      <c r="A13" s="2">
        <v>4</v>
      </c>
      <c r="B13" s="2" t="s">
        <v>1435</v>
      </c>
      <c r="C13" s="2" t="s">
        <v>1426</v>
      </c>
      <c r="D13" s="3">
        <v>301.36</v>
      </c>
      <c r="E13" s="2" t="s">
        <v>1436</v>
      </c>
      <c r="F13" s="2" t="s">
        <v>1430</v>
      </c>
      <c r="G13" s="2" t="s">
        <v>50</v>
      </c>
      <c r="H13" s="2">
        <v>0</v>
      </c>
      <c r="I13" s="14">
        <f t="shared" si="0"/>
        <v>301.36</v>
      </c>
      <c r="J13" s="2" t="s">
        <v>30</v>
      </c>
      <c r="K13" s="2" t="s">
        <v>13</v>
      </c>
    </row>
    <row r="14" spans="1:11" ht="12.75" outlineLevel="2">
      <c r="A14" s="2">
        <v>5</v>
      </c>
      <c r="B14" s="2" t="s">
        <v>1437</v>
      </c>
      <c r="C14" s="2" t="s">
        <v>1426</v>
      </c>
      <c r="D14" s="3">
        <v>205.18</v>
      </c>
      <c r="E14" s="2" t="s">
        <v>1438</v>
      </c>
      <c r="F14" s="2" t="s">
        <v>1430</v>
      </c>
      <c r="G14" s="2" t="s">
        <v>50</v>
      </c>
      <c r="H14" s="2">
        <v>0</v>
      </c>
      <c r="I14" s="14">
        <f t="shared" si="0"/>
        <v>205.18</v>
      </c>
      <c r="J14" s="2" t="s">
        <v>30</v>
      </c>
      <c r="K14" s="2" t="s">
        <v>13</v>
      </c>
    </row>
    <row r="15" spans="1:11" ht="12.75" outlineLevel="2">
      <c r="A15" s="2">
        <v>6</v>
      </c>
      <c r="B15" s="2" t="s">
        <v>1439</v>
      </c>
      <c r="C15" s="2" t="s">
        <v>1426</v>
      </c>
      <c r="D15" s="3">
        <v>185.95</v>
      </c>
      <c r="E15" s="2" t="s">
        <v>1440</v>
      </c>
      <c r="F15" s="2" t="s">
        <v>1430</v>
      </c>
      <c r="G15" s="2" t="s">
        <v>50</v>
      </c>
      <c r="H15" s="2">
        <v>0</v>
      </c>
      <c r="I15" s="14">
        <f t="shared" si="0"/>
        <v>185.95</v>
      </c>
      <c r="J15" s="2" t="s">
        <v>30</v>
      </c>
      <c r="K15" s="2" t="s">
        <v>13</v>
      </c>
    </row>
    <row r="16" spans="1:11" ht="12.75" outlineLevel="2">
      <c r="A16" s="2">
        <v>7</v>
      </c>
      <c r="B16" s="2" t="s">
        <v>1441</v>
      </c>
      <c r="C16" s="2" t="s">
        <v>1426</v>
      </c>
      <c r="D16" s="3">
        <v>192.36</v>
      </c>
      <c r="E16" s="2" t="s">
        <v>1442</v>
      </c>
      <c r="F16" s="2" t="s">
        <v>1430</v>
      </c>
      <c r="G16" s="2" t="s">
        <v>50</v>
      </c>
      <c r="H16" s="2">
        <v>0</v>
      </c>
      <c r="I16" s="14">
        <f t="shared" si="0"/>
        <v>192.36</v>
      </c>
      <c r="J16" s="2" t="s">
        <v>30</v>
      </c>
      <c r="K16" s="2" t="s">
        <v>13</v>
      </c>
    </row>
    <row r="17" spans="1:11" ht="12.75" outlineLevel="2">
      <c r="A17" s="2">
        <v>8</v>
      </c>
      <c r="B17" s="2" t="s">
        <v>1443</v>
      </c>
      <c r="C17" s="2" t="s">
        <v>1426</v>
      </c>
      <c r="D17" s="3">
        <v>577.45</v>
      </c>
      <c r="E17" s="2" t="s">
        <v>1444</v>
      </c>
      <c r="F17" s="2" t="s">
        <v>1430</v>
      </c>
      <c r="G17" s="2" t="s">
        <v>50</v>
      </c>
      <c r="H17" s="2">
        <v>0</v>
      </c>
      <c r="I17" s="14">
        <f t="shared" si="0"/>
        <v>577.45</v>
      </c>
      <c r="J17" s="2" t="s">
        <v>30</v>
      </c>
      <c r="K17" s="2" t="s">
        <v>13</v>
      </c>
    </row>
    <row r="18" spans="1:11" s="86" customFormat="1" ht="12.75" outlineLevel="1">
      <c r="A18" s="83"/>
      <c r="B18" s="83"/>
      <c r="C18" s="83"/>
      <c r="D18" s="84">
        <f>SUBTOTAL(9,D10:D17)</f>
        <v>29162.130000000005</v>
      </c>
      <c r="E18" s="83"/>
      <c r="F18" s="83"/>
      <c r="G18" s="83"/>
      <c r="H18" s="83">
        <f>SUBTOTAL(9,H10:H17)</f>
        <v>24.76</v>
      </c>
      <c r="I18" s="85">
        <f>SUBTOTAL(9,I10:I17)</f>
        <v>29137.370000000003</v>
      </c>
      <c r="J18" s="83"/>
      <c r="K18" s="83" t="s">
        <v>31</v>
      </c>
    </row>
    <row r="19" spans="1:11" ht="12.75" outlineLevel="2">
      <c r="A19" s="2">
        <v>1</v>
      </c>
      <c r="B19" s="2" t="s">
        <v>1087</v>
      </c>
      <c r="C19" s="2" t="s">
        <v>1084</v>
      </c>
      <c r="D19" s="3">
        <v>2391.19</v>
      </c>
      <c r="E19" s="2" t="s">
        <v>445</v>
      </c>
      <c r="F19" s="2" t="s">
        <v>1084</v>
      </c>
      <c r="G19" s="2" t="s">
        <v>60</v>
      </c>
      <c r="H19" s="2">
        <v>0</v>
      </c>
      <c r="I19" s="14">
        <f>D19-H19</f>
        <v>2391.19</v>
      </c>
      <c r="J19" s="2" t="s">
        <v>32</v>
      </c>
      <c r="K19" s="2" t="s">
        <v>14</v>
      </c>
    </row>
    <row r="20" spans="1:11" ht="12.75" outlineLevel="2">
      <c r="A20" s="2">
        <v>2</v>
      </c>
      <c r="B20" s="2" t="s">
        <v>1445</v>
      </c>
      <c r="C20" s="2" t="s">
        <v>1426</v>
      </c>
      <c r="D20" s="3">
        <v>2630.21</v>
      </c>
      <c r="E20" s="2" t="s">
        <v>1446</v>
      </c>
      <c r="F20" s="2" t="s">
        <v>1426</v>
      </c>
      <c r="G20" s="2" t="s">
        <v>50</v>
      </c>
      <c r="H20" s="2">
        <v>0</v>
      </c>
      <c r="I20" s="14">
        <f>D20-H20</f>
        <v>2630.21</v>
      </c>
      <c r="J20" s="2" t="s">
        <v>32</v>
      </c>
      <c r="K20" s="2" t="s">
        <v>14</v>
      </c>
    </row>
    <row r="21" spans="1:11" ht="12.75" outlineLevel="2">
      <c r="A21" s="2">
        <v>3</v>
      </c>
      <c r="B21" s="2" t="s">
        <v>1447</v>
      </c>
      <c r="C21" s="2" t="s">
        <v>1426</v>
      </c>
      <c r="D21" s="3">
        <v>5233.86</v>
      </c>
      <c r="E21" s="2" t="s">
        <v>1448</v>
      </c>
      <c r="F21" s="2" t="s">
        <v>1426</v>
      </c>
      <c r="G21" s="2" t="s">
        <v>50</v>
      </c>
      <c r="H21" s="2">
        <v>0</v>
      </c>
      <c r="I21" s="14">
        <f>D21-H21</f>
        <v>5233.86</v>
      </c>
      <c r="J21" s="2" t="s">
        <v>32</v>
      </c>
      <c r="K21" s="2" t="s">
        <v>14</v>
      </c>
    </row>
    <row r="22" spans="1:11" ht="12.75" outlineLevel="2">
      <c r="A22" s="2">
        <v>4</v>
      </c>
      <c r="B22" s="2" t="s">
        <v>1449</v>
      </c>
      <c r="C22" s="2" t="s">
        <v>1426</v>
      </c>
      <c r="D22" s="3">
        <v>1095.04</v>
      </c>
      <c r="E22" s="2" t="s">
        <v>1450</v>
      </c>
      <c r="F22" s="2" t="s">
        <v>1426</v>
      </c>
      <c r="G22" s="2" t="s">
        <v>50</v>
      </c>
      <c r="H22" s="2">
        <v>0</v>
      </c>
      <c r="I22" s="14">
        <f>D22-H22</f>
        <v>1095.04</v>
      </c>
      <c r="J22" s="2" t="s">
        <v>32</v>
      </c>
      <c r="K22" s="2" t="s">
        <v>14</v>
      </c>
    </row>
    <row r="23" spans="1:11" ht="12.75" outlineLevel="2">
      <c r="A23" s="2">
        <v>5</v>
      </c>
      <c r="B23" s="2" t="s">
        <v>1451</v>
      </c>
      <c r="C23" s="2" t="s">
        <v>1426</v>
      </c>
      <c r="D23" s="3">
        <v>565.82</v>
      </c>
      <c r="E23" s="2" t="s">
        <v>1452</v>
      </c>
      <c r="F23" s="2" t="s">
        <v>1426</v>
      </c>
      <c r="G23" s="2" t="s">
        <v>50</v>
      </c>
      <c r="H23" s="2">
        <v>0</v>
      </c>
      <c r="I23" s="14">
        <f>D23-H23</f>
        <v>565.82</v>
      </c>
      <c r="J23" s="2" t="s">
        <v>32</v>
      </c>
      <c r="K23" s="2" t="s">
        <v>14</v>
      </c>
    </row>
    <row r="24" spans="1:11" ht="12.75" outlineLevel="2">
      <c r="A24" s="2">
        <v>6</v>
      </c>
      <c r="B24" s="2" t="s">
        <v>1453</v>
      </c>
      <c r="C24" s="2" t="s">
        <v>1454</v>
      </c>
      <c r="D24" s="3">
        <v>5968.08</v>
      </c>
      <c r="E24" s="2" t="s">
        <v>1455</v>
      </c>
      <c r="F24" s="2" t="s">
        <v>1456</v>
      </c>
      <c r="G24" s="2" t="s">
        <v>50</v>
      </c>
      <c r="H24" s="2">
        <v>0</v>
      </c>
      <c r="I24" s="14">
        <f aca="true" t="shared" si="1" ref="I24:I30">D24-H24</f>
        <v>5968.08</v>
      </c>
      <c r="J24" s="2" t="s">
        <v>32</v>
      </c>
      <c r="K24" s="2" t="s">
        <v>14</v>
      </c>
    </row>
    <row r="25" spans="1:11" ht="12.75" outlineLevel="2">
      <c r="A25" s="2">
        <v>7</v>
      </c>
      <c r="B25" s="2" t="s">
        <v>1457</v>
      </c>
      <c r="C25" s="2" t="s">
        <v>1454</v>
      </c>
      <c r="D25" s="3">
        <v>8709.53</v>
      </c>
      <c r="E25" s="2" t="s">
        <v>1458</v>
      </c>
      <c r="F25" s="2" t="s">
        <v>1456</v>
      </c>
      <c r="G25" s="2" t="s">
        <v>50</v>
      </c>
      <c r="H25" s="2">
        <v>0</v>
      </c>
      <c r="I25" s="14">
        <f t="shared" si="1"/>
        <v>8709.53</v>
      </c>
      <c r="J25" s="2" t="s">
        <v>32</v>
      </c>
      <c r="K25" s="2" t="s">
        <v>14</v>
      </c>
    </row>
    <row r="26" spans="1:11" ht="12.75" outlineLevel="2">
      <c r="A26" s="2">
        <v>8</v>
      </c>
      <c r="B26" s="2" t="s">
        <v>1459</v>
      </c>
      <c r="C26" s="2" t="s">
        <v>1454</v>
      </c>
      <c r="D26" s="3">
        <v>77.76</v>
      </c>
      <c r="E26" s="2" t="s">
        <v>1460</v>
      </c>
      <c r="F26" s="2" t="s">
        <v>1456</v>
      </c>
      <c r="G26" s="2" t="s">
        <v>50</v>
      </c>
      <c r="H26" s="2">
        <v>0</v>
      </c>
      <c r="I26" s="14">
        <f t="shared" si="1"/>
        <v>77.76</v>
      </c>
      <c r="J26" s="2" t="s">
        <v>32</v>
      </c>
      <c r="K26" s="2" t="s">
        <v>14</v>
      </c>
    </row>
    <row r="27" spans="1:11" ht="12.75" outlineLevel="2">
      <c r="A27" s="2">
        <v>9</v>
      </c>
      <c r="B27" s="2" t="s">
        <v>1461</v>
      </c>
      <c r="C27" s="2" t="s">
        <v>1454</v>
      </c>
      <c r="D27" s="3">
        <v>15107.93</v>
      </c>
      <c r="E27" s="2" t="s">
        <v>1462</v>
      </c>
      <c r="F27" s="2" t="s">
        <v>1456</v>
      </c>
      <c r="G27" s="2" t="s">
        <v>50</v>
      </c>
      <c r="H27" s="2">
        <v>0</v>
      </c>
      <c r="I27" s="14">
        <f t="shared" si="1"/>
        <v>15107.93</v>
      </c>
      <c r="J27" s="2" t="s">
        <v>32</v>
      </c>
      <c r="K27" s="2" t="s">
        <v>14</v>
      </c>
    </row>
    <row r="28" spans="1:11" ht="12.75" outlineLevel="2">
      <c r="A28" s="2">
        <v>10</v>
      </c>
      <c r="B28" s="2" t="s">
        <v>1463</v>
      </c>
      <c r="C28" s="2" t="s">
        <v>1454</v>
      </c>
      <c r="D28" s="3">
        <v>4482.68</v>
      </c>
      <c r="E28" s="2" t="s">
        <v>1464</v>
      </c>
      <c r="F28" s="2" t="s">
        <v>1456</v>
      </c>
      <c r="G28" s="2" t="s">
        <v>50</v>
      </c>
      <c r="H28" s="2">
        <v>0</v>
      </c>
      <c r="I28" s="14">
        <f t="shared" si="1"/>
        <v>4482.68</v>
      </c>
      <c r="J28" s="2" t="s">
        <v>32</v>
      </c>
      <c r="K28" s="2" t="s">
        <v>14</v>
      </c>
    </row>
    <row r="29" spans="1:11" ht="12.75" outlineLevel="2">
      <c r="A29" s="2">
        <v>11</v>
      </c>
      <c r="B29" s="2" t="s">
        <v>1465</v>
      </c>
      <c r="C29" s="2" t="s">
        <v>1454</v>
      </c>
      <c r="D29" s="3">
        <v>859.67</v>
      </c>
      <c r="E29" s="2" t="s">
        <v>1466</v>
      </c>
      <c r="F29" s="2" t="s">
        <v>1456</v>
      </c>
      <c r="G29" s="2" t="s">
        <v>50</v>
      </c>
      <c r="H29" s="2">
        <v>0</v>
      </c>
      <c r="I29" s="14">
        <f t="shared" si="1"/>
        <v>859.67</v>
      </c>
      <c r="J29" s="2" t="s">
        <v>32</v>
      </c>
      <c r="K29" s="2" t="s">
        <v>14</v>
      </c>
    </row>
    <row r="30" spans="1:11" ht="12.75" outlineLevel="2">
      <c r="A30" s="2">
        <v>12</v>
      </c>
      <c r="B30" s="2" t="s">
        <v>1467</v>
      </c>
      <c r="C30" s="2" t="s">
        <v>1454</v>
      </c>
      <c r="D30" s="3">
        <v>4603.32</v>
      </c>
      <c r="E30" s="2" t="s">
        <v>1468</v>
      </c>
      <c r="F30" s="2" t="s">
        <v>1456</v>
      </c>
      <c r="G30" s="2" t="s">
        <v>50</v>
      </c>
      <c r="H30" s="2">
        <v>0</v>
      </c>
      <c r="I30" s="14">
        <f t="shared" si="1"/>
        <v>4603.32</v>
      </c>
      <c r="J30" s="2" t="s">
        <v>32</v>
      </c>
      <c r="K30" s="2" t="s">
        <v>14</v>
      </c>
    </row>
    <row r="31" spans="1:11" s="86" customFormat="1" ht="12.75" outlineLevel="1">
      <c r="A31" s="83"/>
      <c r="B31" s="83"/>
      <c r="C31" s="83"/>
      <c r="D31" s="84">
        <f>SUBTOTAL(9,D19:D30)</f>
        <v>51725.09</v>
      </c>
      <c r="E31" s="83"/>
      <c r="F31" s="83"/>
      <c r="G31" s="83"/>
      <c r="H31" s="83">
        <f>SUBTOTAL(9,H19:H30)</f>
        <v>0</v>
      </c>
      <c r="I31" s="85">
        <f>SUBTOTAL(9,I19:I30)</f>
        <v>51725.09</v>
      </c>
      <c r="J31" s="83"/>
      <c r="K31" s="83" t="s">
        <v>33</v>
      </c>
    </row>
    <row r="32" spans="1:11" ht="12.75" outlineLevel="2">
      <c r="A32" s="2">
        <v>1</v>
      </c>
      <c r="B32" s="2" t="s">
        <v>1469</v>
      </c>
      <c r="C32" s="2" t="s">
        <v>1426</v>
      </c>
      <c r="D32" s="3">
        <v>4741.53</v>
      </c>
      <c r="E32" s="2" t="s">
        <v>1470</v>
      </c>
      <c r="F32" s="2" t="s">
        <v>1471</v>
      </c>
      <c r="G32" s="2" t="s">
        <v>50</v>
      </c>
      <c r="H32" s="2">
        <v>0</v>
      </c>
      <c r="I32" s="14">
        <f>D32-H32</f>
        <v>4741.53</v>
      </c>
      <c r="J32" s="2" t="s">
        <v>36</v>
      </c>
      <c r="K32" s="2" t="s">
        <v>16</v>
      </c>
    </row>
    <row r="33" spans="1:11" ht="12.75" outlineLevel="2">
      <c r="A33" s="2">
        <v>2</v>
      </c>
      <c r="B33" s="2" t="s">
        <v>1472</v>
      </c>
      <c r="C33" s="2" t="s">
        <v>1426</v>
      </c>
      <c r="D33" s="3">
        <v>2388.45</v>
      </c>
      <c r="E33" s="2" t="s">
        <v>1473</v>
      </c>
      <c r="F33" s="2" t="s">
        <v>1471</v>
      </c>
      <c r="G33" s="2" t="s">
        <v>50</v>
      </c>
      <c r="H33" s="2">
        <v>0</v>
      </c>
      <c r="I33" s="14">
        <f>D33-H33</f>
        <v>2388.45</v>
      </c>
      <c r="J33" s="2" t="s">
        <v>36</v>
      </c>
      <c r="K33" s="2" t="s">
        <v>16</v>
      </c>
    </row>
    <row r="34" spans="1:11" s="86" customFormat="1" ht="12.75" outlineLevel="1">
      <c r="A34" s="83"/>
      <c r="B34" s="83"/>
      <c r="C34" s="83"/>
      <c r="D34" s="84">
        <f>SUBTOTAL(9,D32:D33)</f>
        <v>7129.98</v>
      </c>
      <c r="E34" s="83"/>
      <c r="F34" s="83"/>
      <c r="G34" s="83"/>
      <c r="H34" s="83">
        <f>SUBTOTAL(9,H32:H33)</f>
        <v>0</v>
      </c>
      <c r="I34" s="85">
        <f>SUBTOTAL(9,I32:I33)</f>
        <v>7129.98</v>
      </c>
      <c r="J34" s="83"/>
      <c r="K34" s="83" t="s">
        <v>37</v>
      </c>
    </row>
    <row r="35" spans="1:11" ht="12.75" outlineLevel="2">
      <c r="A35" s="2">
        <v>1</v>
      </c>
      <c r="B35" s="2" t="s">
        <v>1474</v>
      </c>
      <c r="C35" s="2" t="s">
        <v>1426</v>
      </c>
      <c r="D35" s="3">
        <v>2203.4</v>
      </c>
      <c r="E35" s="2" t="s">
        <v>1475</v>
      </c>
      <c r="F35" s="2" t="s">
        <v>1430</v>
      </c>
      <c r="G35" s="2" t="s">
        <v>50</v>
      </c>
      <c r="H35" s="2">
        <v>0</v>
      </c>
      <c r="I35" s="14">
        <f>D35-H35</f>
        <v>2203.4</v>
      </c>
      <c r="J35" s="2" t="s">
        <v>66</v>
      </c>
      <c r="K35" s="2" t="s">
        <v>53</v>
      </c>
    </row>
    <row r="36" spans="1:11" s="86" customFormat="1" ht="12.75" outlineLevel="1">
      <c r="A36" s="83"/>
      <c r="B36" s="83"/>
      <c r="C36" s="83"/>
      <c r="D36" s="84">
        <f>SUBTOTAL(9,D35:D35)</f>
        <v>2203.4</v>
      </c>
      <c r="E36" s="83"/>
      <c r="F36" s="83"/>
      <c r="G36" s="83"/>
      <c r="H36" s="83">
        <f>SUBTOTAL(9,H35:H35)</f>
        <v>0</v>
      </c>
      <c r="I36" s="85">
        <f>SUBTOTAL(9,I35:I35)</f>
        <v>2203.4</v>
      </c>
      <c r="J36" s="83"/>
      <c r="K36" s="83" t="s">
        <v>67</v>
      </c>
    </row>
    <row r="37" spans="1:11" ht="12.75" outlineLevel="2">
      <c r="A37" s="2">
        <v>1</v>
      </c>
      <c r="B37" s="2" t="s">
        <v>1476</v>
      </c>
      <c r="C37" s="2" t="s">
        <v>1426</v>
      </c>
      <c r="D37" s="3">
        <v>6506.76</v>
      </c>
      <c r="E37" s="2" t="s">
        <v>1477</v>
      </c>
      <c r="F37" s="2" t="s">
        <v>1478</v>
      </c>
      <c r="G37" s="2" t="s">
        <v>50</v>
      </c>
      <c r="H37" s="2">
        <v>0</v>
      </c>
      <c r="I37" s="14">
        <f>D37-H37</f>
        <v>6506.76</v>
      </c>
      <c r="J37" s="2" t="s">
        <v>51</v>
      </c>
      <c r="K37" s="2" t="s">
        <v>0</v>
      </c>
    </row>
    <row r="38" spans="1:11" s="86" customFormat="1" ht="12.75" outlineLevel="1">
      <c r="A38" s="83"/>
      <c r="B38" s="83"/>
      <c r="C38" s="83"/>
      <c r="D38" s="84">
        <f>SUBTOTAL(9,D37:D37)</f>
        <v>6506.76</v>
      </c>
      <c r="E38" s="83"/>
      <c r="F38" s="83"/>
      <c r="G38" s="83"/>
      <c r="H38" s="83">
        <f>SUBTOTAL(9,H37:H37)</f>
        <v>0</v>
      </c>
      <c r="I38" s="85">
        <f>SUBTOTAL(9,I37:I37)</f>
        <v>6506.76</v>
      </c>
      <c r="J38" s="83"/>
      <c r="K38" s="83" t="s">
        <v>52</v>
      </c>
    </row>
    <row r="39" spans="1:11" ht="12.75" outlineLevel="2">
      <c r="A39" s="2">
        <v>1</v>
      </c>
      <c r="B39" s="2" t="s">
        <v>1479</v>
      </c>
      <c r="C39" s="2" t="s">
        <v>1426</v>
      </c>
      <c r="D39" s="3">
        <v>192.36</v>
      </c>
      <c r="E39" s="2" t="s">
        <v>1480</v>
      </c>
      <c r="F39" s="2" t="s">
        <v>1481</v>
      </c>
      <c r="G39" s="2" t="s">
        <v>50</v>
      </c>
      <c r="H39" s="2">
        <v>0</v>
      </c>
      <c r="I39" s="14">
        <f aca="true" t="shared" si="2" ref="I39:I46">D39-H39</f>
        <v>192.36</v>
      </c>
      <c r="J39" s="2" t="s">
        <v>38</v>
      </c>
      <c r="K39" s="2" t="s">
        <v>1</v>
      </c>
    </row>
    <row r="40" spans="1:11" ht="12.75" outlineLevel="2">
      <c r="A40" s="2">
        <v>2</v>
      </c>
      <c r="B40" s="2" t="s">
        <v>1482</v>
      </c>
      <c r="C40" s="2" t="s">
        <v>1426</v>
      </c>
      <c r="D40" s="3">
        <v>3287.63</v>
      </c>
      <c r="E40" s="2" t="s">
        <v>1483</v>
      </c>
      <c r="F40" s="2" t="s">
        <v>1481</v>
      </c>
      <c r="G40" s="2" t="s">
        <v>50</v>
      </c>
      <c r="H40" s="2">
        <v>0</v>
      </c>
      <c r="I40" s="14">
        <f t="shared" si="2"/>
        <v>3287.63</v>
      </c>
      <c r="J40" s="2" t="s">
        <v>38</v>
      </c>
      <c r="K40" s="2" t="s">
        <v>1</v>
      </c>
    </row>
    <row r="41" spans="1:11" ht="12.75" outlineLevel="2">
      <c r="A41" s="2">
        <v>3</v>
      </c>
      <c r="B41" s="2" t="s">
        <v>1484</v>
      </c>
      <c r="C41" s="2" t="s">
        <v>1426</v>
      </c>
      <c r="D41" s="3">
        <v>701.73</v>
      </c>
      <c r="E41" s="2" t="s">
        <v>1485</v>
      </c>
      <c r="F41" s="2" t="s">
        <v>1481</v>
      </c>
      <c r="G41" s="2" t="s">
        <v>50</v>
      </c>
      <c r="H41" s="2">
        <v>6.44</v>
      </c>
      <c r="I41" s="14">
        <f t="shared" si="2"/>
        <v>695.29</v>
      </c>
      <c r="J41" s="2" t="s">
        <v>38</v>
      </c>
      <c r="K41" s="2" t="s">
        <v>1</v>
      </c>
    </row>
    <row r="42" spans="1:11" ht="12.75" outlineLevel="2">
      <c r="A42" s="2">
        <v>4</v>
      </c>
      <c r="B42" s="2" t="s">
        <v>1486</v>
      </c>
      <c r="C42" s="2" t="s">
        <v>1426</v>
      </c>
      <c r="D42" s="3">
        <v>192.36</v>
      </c>
      <c r="E42" s="2" t="s">
        <v>1487</v>
      </c>
      <c r="F42" s="2" t="s">
        <v>1481</v>
      </c>
      <c r="G42" s="2" t="s">
        <v>50</v>
      </c>
      <c r="H42" s="2">
        <v>0</v>
      </c>
      <c r="I42" s="14">
        <f t="shared" si="2"/>
        <v>192.36</v>
      </c>
      <c r="J42" s="2" t="s">
        <v>38</v>
      </c>
      <c r="K42" s="2" t="s">
        <v>1</v>
      </c>
    </row>
    <row r="43" spans="1:11" ht="12.75" outlineLevel="2">
      <c r="A43" s="2">
        <v>5</v>
      </c>
      <c r="B43" s="2" t="s">
        <v>1488</v>
      </c>
      <c r="C43" s="2" t="s">
        <v>1426</v>
      </c>
      <c r="D43" s="3">
        <v>18178.66</v>
      </c>
      <c r="E43" s="2" t="s">
        <v>1489</v>
      </c>
      <c r="F43" s="2" t="s">
        <v>1481</v>
      </c>
      <c r="G43" s="2" t="s">
        <v>50</v>
      </c>
      <c r="H43" s="2">
        <v>0</v>
      </c>
      <c r="I43" s="14">
        <f t="shared" si="2"/>
        <v>18178.66</v>
      </c>
      <c r="J43" s="2" t="s">
        <v>38</v>
      </c>
      <c r="K43" s="2" t="s">
        <v>1</v>
      </c>
    </row>
    <row r="44" spans="1:11" ht="12.75" outlineLevel="2">
      <c r="A44" s="2">
        <v>6</v>
      </c>
      <c r="B44" s="2" t="s">
        <v>1490</v>
      </c>
      <c r="C44" s="2" t="s">
        <v>1426</v>
      </c>
      <c r="D44" s="3">
        <v>153.65</v>
      </c>
      <c r="E44" s="2" t="s">
        <v>1491</v>
      </c>
      <c r="F44" s="2" t="s">
        <v>1481</v>
      </c>
      <c r="G44" s="2" t="s">
        <v>50</v>
      </c>
      <c r="H44" s="2">
        <v>0</v>
      </c>
      <c r="I44" s="14">
        <f t="shared" si="2"/>
        <v>153.65</v>
      </c>
      <c r="J44" s="2" t="s">
        <v>38</v>
      </c>
      <c r="K44" s="2" t="s">
        <v>1</v>
      </c>
    </row>
    <row r="45" spans="1:11" ht="12.75" outlineLevel="2">
      <c r="A45" s="2">
        <v>7</v>
      </c>
      <c r="B45" s="2" t="s">
        <v>1492</v>
      </c>
      <c r="C45" s="2" t="s">
        <v>1426</v>
      </c>
      <c r="D45" s="3">
        <v>547.21</v>
      </c>
      <c r="E45" s="2" t="s">
        <v>1493</v>
      </c>
      <c r="F45" s="2" t="s">
        <v>1481</v>
      </c>
      <c r="G45" s="2" t="s">
        <v>50</v>
      </c>
      <c r="H45" s="2">
        <v>0</v>
      </c>
      <c r="I45" s="14">
        <f t="shared" si="2"/>
        <v>547.21</v>
      </c>
      <c r="J45" s="2" t="s">
        <v>38</v>
      </c>
      <c r="K45" s="2" t="s">
        <v>1</v>
      </c>
    </row>
    <row r="46" spans="1:11" ht="12.75" outlineLevel="2">
      <c r="A46" s="2">
        <v>8</v>
      </c>
      <c r="B46" s="2" t="s">
        <v>1494</v>
      </c>
      <c r="C46" s="2" t="s">
        <v>1426</v>
      </c>
      <c r="D46" s="3">
        <v>193.39</v>
      </c>
      <c r="E46" s="2" t="s">
        <v>1495</v>
      </c>
      <c r="F46" s="2" t="s">
        <v>1471</v>
      </c>
      <c r="G46" s="2" t="s">
        <v>50</v>
      </c>
      <c r="H46" s="2">
        <v>0</v>
      </c>
      <c r="I46" s="14">
        <f t="shared" si="2"/>
        <v>193.39</v>
      </c>
      <c r="J46" s="2" t="s">
        <v>38</v>
      </c>
      <c r="K46" s="2" t="s">
        <v>1</v>
      </c>
    </row>
    <row r="47" spans="1:11" s="86" customFormat="1" ht="12.75" outlineLevel="1">
      <c r="A47" s="83"/>
      <c r="B47" s="83"/>
      <c r="C47" s="83"/>
      <c r="D47" s="84">
        <f>SUBTOTAL(9,D39:D46)</f>
        <v>23446.989999999998</v>
      </c>
      <c r="E47" s="83"/>
      <c r="F47" s="83"/>
      <c r="G47" s="83"/>
      <c r="H47" s="83">
        <f>SUBTOTAL(9,H39:H46)</f>
        <v>6.44</v>
      </c>
      <c r="I47" s="85">
        <f>SUBTOTAL(9,I39:I46)</f>
        <v>23440.55</v>
      </c>
      <c r="J47" s="83"/>
      <c r="K47" s="83" t="s">
        <v>39</v>
      </c>
    </row>
    <row r="48" spans="1:11" ht="12.75" outlineLevel="2">
      <c r="A48" s="2">
        <v>1</v>
      </c>
      <c r="B48" s="2" t="s">
        <v>267</v>
      </c>
      <c r="C48" s="2" t="s">
        <v>1426</v>
      </c>
      <c r="D48" s="3">
        <v>199.63</v>
      </c>
      <c r="E48" s="2" t="s">
        <v>1496</v>
      </c>
      <c r="F48" s="2" t="s">
        <v>1481</v>
      </c>
      <c r="G48" s="2" t="s">
        <v>50</v>
      </c>
      <c r="H48" s="2">
        <v>0</v>
      </c>
      <c r="I48" s="14">
        <f>D48-H48</f>
        <v>199.63</v>
      </c>
      <c r="J48" s="2" t="s">
        <v>857</v>
      </c>
      <c r="K48" s="2" t="s">
        <v>858</v>
      </c>
    </row>
    <row r="49" spans="1:11" ht="12.75" outlineLevel="2">
      <c r="A49" s="2">
        <v>2</v>
      </c>
      <c r="B49" s="2" t="s">
        <v>103</v>
      </c>
      <c r="C49" s="2" t="s">
        <v>1426</v>
      </c>
      <c r="D49" s="3">
        <v>6347.88</v>
      </c>
      <c r="E49" s="2" t="s">
        <v>1497</v>
      </c>
      <c r="F49" s="2" t="s">
        <v>1471</v>
      </c>
      <c r="G49" s="2" t="s">
        <v>50</v>
      </c>
      <c r="H49" s="2">
        <v>0</v>
      </c>
      <c r="I49" s="14">
        <f>D49-H49</f>
        <v>6347.88</v>
      </c>
      <c r="J49" s="2" t="s">
        <v>857</v>
      </c>
      <c r="K49" s="2" t="s">
        <v>858</v>
      </c>
    </row>
    <row r="50" spans="1:11" s="86" customFormat="1" ht="12.75" outlineLevel="1">
      <c r="A50" s="83"/>
      <c r="B50" s="83"/>
      <c r="C50" s="83"/>
      <c r="D50" s="84">
        <f>SUBTOTAL(9,D48:D49)</f>
        <v>6547.51</v>
      </c>
      <c r="E50" s="83"/>
      <c r="F50" s="83"/>
      <c r="G50" s="83"/>
      <c r="H50" s="83">
        <f>SUBTOTAL(9,H48:H49)</f>
        <v>0</v>
      </c>
      <c r="I50" s="85">
        <f>SUBTOTAL(9,I48:I49)</f>
        <v>6547.51</v>
      </c>
      <c r="J50" s="83"/>
      <c r="K50" s="83" t="s">
        <v>859</v>
      </c>
    </row>
    <row r="51" spans="1:11" ht="12.75" outlineLevel="2">
      <c r="A51" s="2">
        <v>1</v>
      </c>
      <c r="B51" s="2" t="s">
        <v>1498</v>
      </c>
      <c r="C51" s="2" t="s">
        <v>1499</v>
      </c>
      <c r="D51" s="3">
        <v>248.52</v>
      </c>
      <c r="E51" s="2" t="s">
        <v>1500</v>
      </c>
      <c r="F51" s="2" t="s">
        <v>1501</v>
      </c>
      <c r="G51" s="2" t="s">
        <v>50</v>
      </c>
      <c r="H51" s="2">
        <v>0</v>
      </c>
      <c r="I51" s="14">
        <f aca="true" t="shared" si="3" ref="I51:I57">D51-H51</f>
        <v>248.52</v>
      </c>
      <c r="J51" s="2" t="s">
        <v>40</v>
      </c>
      <c r="K51" s="2" t="s">
        <v>3</v>
      </c>
    </row>
    <row r="52" spans="1:11" ht="12.75" outlineLevel="2">
      <c r="A52" s="2">
        <v>2</v>
      </c>
      <c r="B52" s="2" t="s">
        <v>1502</v>
      </c>
      <c r="C52" s="2" t="s">
        <v>1499</v>
      </c>
      <c r="D52" s="3">
        <v>4518.65</v>
      </c>
      <c r="E52" s="2" t="s">
        <v>1503</v>
      </c>
      <c r="F52" s="2" t="s">
        <v>1501</v>
      </c>
      <c r="G52" s="2" t="s">
        <v>50</v>
      </c>
      <c r="H52" s="2">
        <v>0</v>
      </c>
      <c r="I52" s="14">
        <f t="shared" si="3"/>
        <v>4518.65</v>
      </c>
      <c r="J52" s="2" t="s">
        <v>40</v>
      </c>
      <c r="K52" s="2" t="s">
        <v>3</v>
      </c>
    </row>
    <row r="53" spans="1:11" ht="12.75" outlineLevel="2">
      <c r="A53" s="2">
        <v>3</v>
      </c>
      <c r="B53" s="2" t="s">
        <v>1504</v>
      </c>
      <c r="C53" s="2" t="s">
        <v>1426</v>
      </c>
      <c r="D53" s="3">
        <v>2727.8</v>
      </c>
      <c r="E53" s="2" t="s">
        <v>1505</v>
      </c>
      <c r="F53" s="2" t="s">
        <v>1478</v>
      </c>
      <c r="G53" s="2" t="s">
        <v>50</v>
      </c>
      <c r="H53" s="2">
        <v>0</v>
      </c>
      <c r="I53" s="14">
        <f t="shared" si="3"/>
        <v>2727.8</v>
      </c>
      <c r="J53" s="2" t="s">
        <v>40</v>
      </c>
      <c r="K53" s="2" t="s">
        <v>3</v>
      </c>
    </row>
    <row r="54" spans="1:11" ht="12.75" outlineLevel="2">
      <c r="A54" s="2">
        <v>4</v>
      </c>
      <c r="B54" s="2" t="s">
        <v>1506</v>
      </c>
      <c r="C54" s="2" t="s">
        <v>1426</v>
      </c>
      <c r="D54" s="3">
        <v>2868.05</v>
      </c>
      <c r="E54" s="2" t="s">
        <v>1507</v>
      </c>
      <c r="F54" s="2" t="s">
        <v>1478</v>
      </c>
      <c r="G54" s="2" t="s">
        <v>50</v>
      </c>
      <c r="H54" s="2">
        <v>0</v>
      </c>
      <c r="I54" s="14">
        <f t="shared" si="3"/>
        <v>2868.05</v>
      </c>
      <c r="J54" s="2" t="s">
        <v>40</v>
      </c>
      <c r="K54" s="2" t="s">
        <v>3</v>
      </c>
    </row>
    <row r="55" spans="1:11" ht="12.75" outlineLevel="2">
      <c r="A55" s="2">
        <v>5</v>
      </c>
      <c r="B55" s="2" t="s">
        <v>1508</v>
      </c>
      <c r="C55" s="2" t="s">
        <v>1426</v>
      </c>
      <c r="D55" s="3">
        <v>4938.89</v>
      </c>
      <c r="E55" s="2" t="s">
        <v>1509</v>
      </c>
      <c r="F55" s="2" t="s">
        <v>1478</v>
      </c>
      <c r="G55" s="2" t="s">
        <v>50</v>
      </c>
      <c r="H55" s="2">
        <v>0</v>
      </c>
      <c r="I55" s="14">
        <f t="shared" si="3"/>
        <v>4938.89</v>
      </c>
      <c r="J55" s="2" t="s">
        <v>40</v>
      </c>
      <c r="K55" s="2" t="s">
        <v>3</v>
      </c>
    </row>
    <row r="56" spans="1:11" ht="12.75" outlineLevel="2">
      <c r="A56" s="2">
        <v>6</v>
      </c>
      <c r="B56" s="2" t="s">
        <v>1510</v>
      </c>
      <c r="C56" s="2" t="s">
        <v>1426</v>
      </c>
      <c r="D56" s="3">
        <v>676.35</v>
      </c>
      <c r="E56" s="2" t="s">
        <v>1511</v>
      </c>
      <c r="F56" s="2" t="s">
        <v>1512</v>
      </c>
      <c r="G56" s="2" t="s">
        <v>50</v>
      </c>
      <c r="H56" s="2">
        <v>0</v>
      </c>
      <c r="I56" s="14">
        <f t="shared" si="3"/>
        <v>676.35</v>
      </c>
      <c r="J56" s="2" t="s">
        <v>40</v>
      </c>
      <c r="K56" s="2" t="s">
        <v>3</v>
      </c>
    </row>
    <row r="57" spans="1:11" ht="12.75" outlineLevel="2">
      <c r="A57" s="2">
        <v>7</v>
      </c>
      <c r="B57" s="2" t="s">
        <v>1513</v>
      </c>
      <c r="C57" s="2" t="s">
        <v>1514</v>
      </c>
      <c r="D57" s="3">
        <v>1354.48</v>
      </c>
      <c r="E57" s="2" t="s">
        <v>1515</v>
      </c>
      <c r="F57" s="2" t="s">
        <v>1516</v>
      </c>
      <c r="G57" s="2" t="s">
        <v>50</v>
      </c>
      <c r="H57" s="2">
        <v>0</v>
      </c>
      <c r="I57" s="14">
        <f t="shared" si="3"/>
        <v>1354.48</v>
      </c>
      <c r="J57" s="2" t="s">
        <v>40</v>
      </c>
      <c r="K57" s="2" t="s">
        <v>3</v>
      </c>
    </row>
    <row r="58" spans="1:11" s="86" customFormat="1" ht="12.75" outlineLevel="1">
      <c r="A58" s="83"/>
      <c r="B58" s="83"/>
      <c r="C58" s="83"/>
      <c r="D58" s="84">
        <f>SUBTOTAL(9,D51:D57)</f>
        <v>17332.74</v>
      </c>
      <c r="E58" s="83"/>
      <c r="F58" s="83"/>
      <c r="G58" s="83"/>
      <c r="H58" s="83">
        <f>SUBTOTAL(9,H51:H57)</f>
        <v>0</v>
      </c>
      <c r="I58" s="85">
        <f>SUBTOTAL(9,I51:I57)</f>
        <v>17332.74</v>
      </c>
      <c r="J58" s="83"/>
      <c r="K58" s="83" t="s">
        <v>41</v>
      </c>
    </row>
    <row r="59" spans="1:11" ht="12.75" outlineLevel="2">
      <c r="A59" s="2">
        <v>1</v>
      </c>
      <c r="B59" s="2" t="s">
        <v>1517</v>
      </c>
      <c r="C59" s="2" t="s">
        <v>1426</v>
      </c>
      <c r="D59" s="3">
        <v>1070.05</v>
      </c>
      <c r="E59" s="2" t="s">
        <v>1518</v>
      </c>
      <c r="F59" s="2" t="s">
        <v>1481</v>
      </c>
      <c r="G59" s="2" t="s">
        <v>50</v>
      </c>
      <c r="H59" s="2">
        <v>0</v>
      </c>
      <c r="I59" s="14">
        <f>D59-H59</f>
        <v>1070.05</v>
      </c>
      <c r="J59" s="2" t="s">
        <v>123</v>
      </c>
      <c r="K59" s="2" t="s">
        <v>124</v>
      </c>
    </row>
    <row r="60" spans="1:11" s="86" customFormat="1" ht="12.75" outlineLevel="1">
      <c r="A60" s="83"/>
      <c r="B60" s="83"/>
      <c r="C60" s="83"/>
      <c r="D60" s="84">
        <f>SUBTOTAL(9,D59:D59)</f>
        <v>1070.05</v>
      </c>
      <c r="E60" s="83"/>
      <c r="F60" s="83"/>
      <c r="G60" s="83"/>
      <c r="H60" s="83">
        <f>SUBTOTAL(9,H59:H59)</f>
        <v>0</v>
      </c>
      <c r="I60" s="85">
        <f>SUBTOTAL(9,I59:I59)</f>
        <v>1070.05</v>
      </c>
      <c r="J60" s="83"/>
      <c r="K60" s="83" t="s">
        <v>125</v>
      </c>
    </row>
    <row r="61" spans="1:11" ht="12.75" outlineLevel="2">
      <c r="A61" s="2">
        <v>1</v>
      </c>
      <c r="B61" s="2" t="s">
        <v>1519</v>
      </c>
      <c r="C61" s="2" t="s">
        <v>1426</v>
      </c>
      <c r="D61" s="3">
        <v>961.8</v>
      </c>
      <c r="E61" s="2" t="s">
        <v>1520</v>
      </c>
      <c r="F61" s="2" t="s">
        <v>1521</v>
      </c>
      <c r="G61" s="2" t="s">
        <v>50</v>
      </c>
      <c r="H61" s="2">
        <v>0</v>
      </c>
      <c r="I61" s="14">
        <f>D61-H61</f>
        <v>961.8</v>
      </c>
      <c r="J61" s="2" t="s">
        <v>105</v>
      </c>
      <c r="K61" s="2" t="s">
        <v>121</v>
      </c>
    </row>
    <row r="62" spans="1:11" s="86" customFormat="1" ht="12.75" outlineLevel="1">
      <c r="A62" s="83"/>
      <c r="B62" s="83"/>
      <c r="C62" s="83"/>
      <c r="D62" s="84">
        <f>SUBTOTAL(9,D61:D61)</f>
        <v>961.8</v>
      </c>
      <c r="E62" s="83"/>
      <c r="F62" s="83"/>
      <c r="G62" s="83"/>
      <c r="H62" s="83">
        <f>SUBTOTAL(9,H61:H61)</f>
        <v>0</v>
      </c>
      <c r="I62" s="85">
        <f>SUBTOTAL(9,I61:I61)</f>
        <v>961.8</v>
      </c>
      <c r="J62" s="83"/>
      <c r="K62" s="83" t="s">
        <v>122</v>
      </c>
    </row>
    <row r="63" spans="1:11" ht="12.75" outlineLevel="2">
      <c r="A63" s="2">
        <v>1</v>
      </c>
      <c r="B63" s="2" t="s">
        <v>1522</v>
      </c>
      <c r="C63" s="2" t="s">
        <v>1426</v>
      </c>
      <c r="D63" s="3">
        <v>48917.28</v>
      </c>
      <c r="E63" s="2" t="s">
        <v>1523</v>
      </c>
      <c r="F63" s="2" t="s">
        <v>1524</v>
      </c>
      <c r="G63" s="2" t="s">
        <v>50</v>
      </c>
      <c r="H63" s="2">
        <v>0</v>
      </c>
      <c r="I63" s="14">
        <f>D63-H63</f>
        <v>48917.28</v>
      </c>
      <c r="J63" s="2" t="s">
        <v>42</v>
      </c>
      <c r="K63" s="2" t="s">
        <v>12</v>
      </c>
    </row>
    <row r="64" spans="1:11" ht="12.75" outlineLevel="2">
      <c r="A64" s="2">
        <v>2</v>
      </c>
      <c r="B64" s="2" t="s">
        <v>1525</v>
      </c>
      <c r="C64" s="2" t="s">
        <v>1426</v>
      </c>
      <c r="D64" s="3">
        <v>7576.92</v>
      </c>
      <c r="E64" s="2" t="s">
        <v>1526</v>
      </c>
      <c r="F64" s="2" t="s">
        <v>1524</v>
      </c>
      <c r="G64" s="2" t="s">
        <v>50</v>
      </c>
      <c r="H64" s="2">
        <v>0</v>
      </c>
      <c r="I64" s="14">
        <f>D64-H64</f>
        <v>7576.92</v>
      </c>
      <c r="J64" s="2" t="s">
        <v>42</v>
      </c>
      <c r="K64" s="2" t="s">
        <v>12</v>
      </c>
    </row>
    <row r="65" spans="1:11" ht="12.75" outlineLevel="2">
      <c r="A65" s="2">
        <v>3</v>
      </c>
      <c r="B65" s="2" t="s">
        <v>1527</v>
      </c>
      <c r="C65" s="2" t="s">
        <v>1426</v>
      </c>
      <c r="D65" s="3">
        <v>1332.96</v>
      </c>
      <c r="E65" s="2" t="s">
        <v>1528</v>
      </c>
      <c r="F65" s="2" t="s">
        <v>1524</v>
      </c>
      <c r="G65" s="2" t="s">
        <v>50</v>
      </c>
      <c r="H65" s="2">
        <v>0</v>
      </c>
      <c r="I65" s="14">
        <f>D65-H65</f>
        <v>1332.96</v>
      </c>
      <c r="J65" s="2" t="s">
        <v>42</v>
      </c>
      <c r="K65" s="2" t="s">
        <v>12</v>
      </c>
    </row>
    <row r="66" spans="1:11" s="86" customFormat="1" ht="12.75" outlineLevel="1">
      <c r="A66" s="83"/>
      <c r="B66" s="83"/>
      <c r="C66" s="83"/>
      <c r="D66" s="84">
        <f>SUBTOTAL(9,D63:D65)</f>
        <v>57827.159999999996</v>
      </c>
      <c r="E66" s="83"/>
      <c r="F66" s="83"/>
      <c r="G66" s="83"/>
      <c r="H66" s="83">
        <f>SUBTOTAL(9,H63:H65)</f>
        <v>0</v>
      </c>
      <c r="I66" s="85">
        <f>SUBTOTAL(9,I63:I65)</f>
        <v>57827.159999999996</v>
      </c>
      <c r="J66" s="83"/>
      <c r="K66" s="83" t="s">
        <v>127</v>
      </c>
    </row>
    <row r="67" spans="1:11" ht="12.75" outlineLevel="2">
      <c r="A67" s="2">
        <v>1</v>
      </c>
      <c r="B67" s="2" t="s">
        <v>1529</v>
      </c>
      <c r="C67" s="2" t="s">
        <v>1426</v>
      </c>
      <c r="D67" s="3">
        <v>2693.04</v>
      </c>
      <c r="E67" s="2" t="s">
        <v>1530</v>
      </c>
      <c r="F67" s="2" t="s">
        <v>1471</v>
      </c>
      <c r="G67" s="2" t="s">
        <v>50</v>
      </c>
      <c r="H67" s="2">
        <v>0</v>
      </c>
      <c r="I67" s="14">
        <f>D67-H67</f>
        <v>2693.04</v>
      </c>
      <c r="J67" s="2" t="s">
        <v>43</v>
      </c>
      <c r="K67" s="2" t="s">
        <v>6</v>
      </c>
    </row>
    <row r="68" spans="1:11" s="86" customFormat="1" ht="12.75" outlineLevel="1">
      <c r="A68" s="83"/>
      <c r="B68" s="83"/>
      <c r="C68" s="83"/>
      <c r="D68" s="84">
        <f>SUBTOTAL(9,D67:D67)</f>
        <v>2693.04</v>
      </c>
      <c r="E68" s="83"/>
      <c r="F68" s="83"/>
      <c r="G68" s="83"/>
      <c r="H68" s="83">
        <f>SUBTOTAL(9,H67:H67)</f>
        <v>0</v>
      </c>
      <c r="I68" s="85">
        <f>SUBTOTAL(9,I67:I67)</f>
        <v>2693.04</v>
      </c>
      <c r="J68" s="83"/>
      <c r="K68" s="83" t="s">
        <v>44</v>
      </c>
    </row>
    <row r="69" spans="1:11" ht="12.75" outlineLevel="2">
      <c r="A69" s="2">
        <v>1</v>
      </c>
      <c r="B69" s="2" t="s">
        <v>1531</v>
      </c>
      <c r="C69" s="2" t="s">
        <v>1532</v>
      </c>
      <c r="D69" s="3">
        <v>1209.92</v>
      </c>
      <c r="E69" s="2" t="s">
        <v>1533</v>
      </c>
      <c r="F69" s="2" t="s">
        <v>1534</v>
      </c>
      <c r="G69" s="2" t="s">
        <v>50</v>
      </c>
      <c r="H69" s="2">
        <v>0</v>
      </c>
      <c r="I69" s="14">
        <f aca="true" t="shared" si="4" ref="I69:I77">D69-H69</f>
        <v>1209.92</v>
      </c>
      <c r="J69" s="2" t="s">
        <v>54</v>
      </c>
      <c r="K69" s="2" t="s">
        <v>9</v>
      </c>
    </row>
    <row r="70" spans="1:11" ht="12.75" outlineLevel="2">
      <c r="A70" s="2">
        <v>2</v>
      </c>
      <c r="B70" s="2" t="s">
        <v>1535</v>
      </c>
      <c r="C70" s="2" t="s">
        <v>1084</v>
      </c>
      <c r="D70" s="3">
        <v>3691.14</v>
      </c>
      <c r="E70" s="2" t="s">
        <v>447</v>
      </c>
      <c r="F70" s="2" t="s">
        <v>1536</v>
      </c>
      <c r="G70" s="2" t="s">
        <v>50</v>
      </c>
      <c r="H70" s="2">
        <v>0</v>
      </c>
      <c r="I70" s="14">
        <f t="shared" si="4"/>
        <v>3691.14</v>
      </c>
      <c r="J70" s="2" t="s">
        <v>54</v>
      </c>
      <c r="K70" s="2" t="s">
        <v>9</v>
      </c>
    </row>
    <row r="71" spans="1:11" ht="12.75" outlineLevel="2">
      <c r="A71" s="2">
        <v>3</v>
      </c>
      <c r="B71" s="2" t="s">
        <v>1537</v>
      </c>
      <c r="C71" s="2" t="s">
        <v>1538</v>
      </c>
      <c r="D71" s="3">
        <v>2481.22</v>
      </c>
      <c r="E71" s="2" t="s">
        <v>449</v>
      </c>
      <c r="F71" s="2" t="s">
        <v>1501</v>
      </c>
      <c r="G71" s="2" t="s">
        <v>50</v>
      </c>
      <c r="H71" s="2">
        <v>0</v>
      </c>
      <c r="I71" s="14">
        <f t="shared" si="4"/>
        <v>2481.22</v>
      </c>
      <c r="J71" s="2" t="s">
        <v>54</v>
      </c>
      <c r="K71" s="2" t="s">
        <v>9</v>
      </c>
    </row>
    <row r="72" spans="1:11" ht="12.75" outlineLevel="2">
      <c r="A72" s="2">
        <v>4</v>
      </c>
      <c r="B72" s="2" t="s">
        <v>1539</v>
      </c>
      <c r="C72" s="2" t="s">
        <v>1499</v>
      </c>
      <c r="D72" s="3">
        <v>494.73</v>
      </c>
      <c r="E72" s="2" t="s">
        <v>1540</v>
      </c>
      <c r="F72" s="2" t="s">
        <v>1426</v>
      </c>
      <c r="G72" s="2" t="s">
        <v>50</v>
      </c>
      <c r="H72" s="2">
        <v>0</v>
      </c>
      <c r="I72" s="14">
        <f t="shared" si="4"/>
        <v>494.73</v>
      </c>
      <c r="J72" s="2" t="s">
        <v>54</v>
      </c>
      <c r="K72" s="2" t="s">
        <v>9</v>
      </c>
    </row>
    <row r="73" spans="1:11" ht="12.75" outlineLevel="2">
      <c r="A73" s="2">
        <v>5</v>
      </c>
      <c r="B73" s="2" t="s">
        <v>1541</v>
      </c>
      <c r="C73" s="2" t="s">
        <v>1542</v>
      </c>
      <c r="D73" s="3">
        <v>574.27</v>
      </c>
      <c r="E73" s="2" t="s">
        <v>1543</v>
      </c>
      <c r="F73" s="2" t="s">
        <v>1426</v>
      </c>
      <c r="G73" s="2" t="s">
        <v>50</v>
      </c>
      <c r="H73" s="2">
        <v>0</v>
      </c>
      <c r="I73" s="14">
        <f t="shared" si="4"/>
        <v>574.27</v>
      </c>
      <c r="J73" s="2" t="s">
        <v>54</v>
      </c>
      <c r="K73" s="2" t="s">
        <v>9</v>
      </c>
    </row>
    <row r="74" spans="1:11" ht="12.75" outlineLevel="2">
      <c r="A74" s="2">
        <v>6</v>
      </c>
      <c r="B74" s="2" t="s">
        <v>1544</v>
      </c>
      <c r="C74" s="2" t="s">
        <v>1536</v>
      </c>
      <c r="D74" s="3">
        <v>1845.57</v>
      </c>
      <c r="E74" s="2" t="s">
        <v>1545</v>
      </c>
      <c r="F74" s="2" t="s">
        <v>1481</v>
      </c>
      <c r="G74" s="2" t="s">
        <v>50</v>
      </c>
      <c r="H74" s="2">
        <v>0</v>
      </c>
      <c r="I74" s="14">
        <f t="shared" si="4"/>
        <v>1845.57</v>
      </c>
      <c r="J74" s="2" t="s">
        <v>54</v>
      </c>
      <c r="K74" s="2" t="s">
        <v>9</v>
      </c>
    </row>
    <row r="75" spans="1:11" ht="12.75" outlineLevel="2">
      <c r="A75" s="2">
        <v>7</v>
      </c>
      <c r="B75" s="2" t="s">
        <v>1546</v>
      </c>
      <c r="C75" s="2" t="s">
        <v>1430</v>
      </c>
      <c r="D75" s="3">
        <v>1209.92</v>
      </c>
      <c r="E75" s="2" t="s">
        <v>1547</v>
      </c>
      <c r="F75" s="2" t="s">
        <v>1516</v>
      </c>
      <c r="G75" s="2" t="s">
        <v>50</v>
      </c>
      <c r="H75" s="2">
        <v>0</v>
      </c>
      <c r="I75" s="14">
        <f t="shared" si="4"/>
        <v>1209.92</v>
      </c>
      <c r="J75" s="2" t="s">
        <v>54</v>
      </c>
      <c r="K75" s="2" t="s">
        <v>9</v>
      </c>
    </row>
    <row r="76" spans="1:11" ht="12.75" outlineLevel="2">
      <c r="A76" s="2">
        <v>8</v>
      </c>
      <c r="B76" s="2" t="s">
        <v>1548</v>
      </c>
      <c r="C76" s="2" t="s">
        <v>1512</v>
      </c>
      <c r="D76" s="3">
        <v>3055.49</v>
      </c>
      <c r="E76" s="2" t="s">
        <v>1549</v>
      </c>
      <c r="F76" s="2" t="s">
        <v>1516</v>
      </c>
      <c r="G76" s="2" t="s">
        <v>50</v>
      </c>
      <c r="H76" s="2">
        <v>0</v>
      </c>
      <c r="I76" s="14">
        <f t="shared" si="4"/>
        <v>3055.49</v>
      </c>
      <c r="J76" s="2" t="s">
        <v>54</v>
      </c>
      <c r="K76" s="2" t="s">
        <v>9</v>
      </c>
    </row>
    <row r="77" spans="1:11" ht="12.75" outlineLevel="2">
      <c r="A77" s="2">
        <v>9</v>
      </c>
      <c r="B77" s="2" t="s">
        <v>1550</v>
      </c>
      <c r="C77" s="2" t="s">
        <v>1369</v>
      </c>
      <c r="D77" s="3">
        <v>1209.92</v>
      </c>
      <c r="E77" s="2" t="s">
        <v>1551</v>
      </c>
      <c r="F77" s="2" t="s">
        <v>1454</v>
      </c>
      <c r="G77" s="2" t="s">
        <v>50</v>
      </c>
      <c r="H77" s="2">
        <v>0</v>
      </c>
      <c r="I77" s="14">
        <f t="shared" si="4"/>
        <v>1209.92</v>
      </c>
      <c r="J77" s="2" t="s">
        <v>54</v>
      </c>
      <c r="K77" s="2" t="s">
        <v>9</v>
      </c>
    </row>
    <row r="78" spans="1:11" s="86" customFormat="1" ht="12.75" outlineLevel="1">
      <c r="A78" s="83"/>
      <c r="B78" s="83"/>
      <c r="C78" s="83"/>
      <c r="D78" s="84">
        <f>SUBTOTAL(9,D69:D77)</f>
        <v>15772.179999999998</v>
      </c>
      <c r="E78" s="83"/>
      <c r="F78" s="83"/>
      <c r="G78" s="83"/>
      <c r="H78" s="83">
        <f>SUBTOTAL(9,H69:H77)</f>
        <v>0</v>
      </c>
      <c r="I78" s="85">
        <f>SUBTOTAL(9,I69:I77)</f>
        <v>15772.179999999998</v>
      </c>
      <c r="J78" s="83"/>
      <c r="K78" s="83" t="s">
        <v>63</v>
      </c>
    </row>
    <row r="79" spans="1:11" ht="12.75" outlineLevel="2">
      <c r="A79" s="2">
        <v>1</v>
      </c>
      <c r="B79" s="2" t="s">
        <v>1552</v>
      </c>
      <c r="C79" s="2" t="s">
        <v>1426</v>
      </c>
      <c r="D79" s="3">
        <v>248.67</v>
      </c>
      <c r="E79" s="2" t="s">
        <v>1477</v>
      </c>
      <c r="F79" s="2" t="s">
        <v>1430</v>
      </c>
      <c r="G79" s="2" t="s">
        <v>50</v>
      </c>
      <c r="H79" s="2">
        <v>0</v>
      </c>
      <c r="I79" s="14">
        <f>D79-H79</f>
        <v>248.67</v>
      </c>
      <c r="J79" s="2" t="s">
        <v>113</v>
      </c>
      <c r="K79" s="2" t="s">
        <v>5</v>
      </c>
    </row>
    <row r="80" spans="1:11" ht="12.75" outlineLevel="2">
      <c r="A80" s="2">
        <v>2</v>
      </c>
      <c r="B80" s="2" t="s">
        <v>1553</v>
      </c>
      <c r="C80" s="2" t="s">
        <v>1426</v>
      </c>
      <c r="D80" s="3">
        <v>248.67</v>
      </c>
      <c r="E80" s="2" t="s">
        <v>1554</v>
      </c>
      <c r="F80" s="2" t="s">
        <v>1430</v>
      </c>
      <c r="G80" s="2" t="s">
        <v>50</v>
      </c>
      <c r="H80" s="2">
        <v>0</v>
      </c>
      <c r="I80" s="14">
        <f>D80-H80</f>
        <v>248.67</v>
      </c>
      <c r="J80" s="2" t="s">
        <v>113</v>
      </c>
      <c r="K80" s="2" t="s">
        <v>5</v>
      </c>
    </row>
    <row r="81" spans="1:11" ht="12.75" outlineLevel="2">
      <c r="A81" s="2">
        <v>3</v>
      </c>
      <c r="B81" s="2" t="s">
        <v>1555</v>
      </c>
      <c r="C81" s="2" t="s">
        <v>1426</v>
      </c>
      <c r="D81" s="3">
        <v>248.67</v>
      </c>
      <c r="E81" s="2" t="s">
        <v>1556</v>
      </c>
      <c r="F81" s="2" t="s">
        <v>1430</v>
      </c>
      <c r="G81" s="2" t="s">
        <v>50</v>
      </c>
      <c r="H81" s="2">
        <v>0</v>
      </c>
      <c r="I81" s="14">
        <f>D81-H81</f>
        <v>248.67</v>
      </c>
      <c r="J81" s="2" t="s">
        <v>113</v>
      </c>
      <c r="K81" s="2" t="s">
        <v>5</v>
      </c>
    </row>
    <row r="82" spans="1:11" s="86" customFormat="1" ht="12.75" outlineLevel="1">
      <c r="A82" s="83"/>
      <c r="B82" s="83"/>
      <c r="C82" s="83"/>
      <c r="D82" s="84">
        <f>SUBTOTAL(9,D79:D81)</f>
        <v>746.01</v>
      </c>
      <c r="E82" s="83"/>
      <c r="F82" s="83"/>
      <c r="G82" s="83"/>
      <c r="H82" s="83">
        <f>SUBTOTAL(9,H79:H81)</f>
        <v>0</v>
      </c>
      <c r="I82" s="85">
        <f>SUBTOTAL(9,I79:I81)</f>
        <v>746.01</v>
      </c>
      <c r="J82" s="83"/>
      <c r="K82" s="83" t="s">
        <v>115</v>
      </c>
    </row>
    <row r="83" spans="1:11" ht="12.75" outlineLevel="2">
      <c r="A83" s="2">
        <v>1</v>
      </c>
      <c r="B83" s="2" t="s">
        <v>1557</v>
      </c>
      <c r="C83" s="2" t="s">
        <v>1542</v>
      </c>
      <c r="D83" s="3">
        <v>12150.48</v>
      </c>
      <c r="E83" s="2" t="s">
        <v>1558</v>
      </c>
      <c r="F83" s="2" t="s">
        <v>1426</v>
      </c>
      <c r="G83" s="2" t="s">
        <v>50</v>
      </c>
      <c r="H83" s="2">
        <v>0</v>
      </c>
      <c r="I83" s="14">
        <f aca="true" t="shared" si="5" ref="I83:I95">D83-H83</f>
        <v>12150.48</v>
      </c>
      <c r="J83" s="2" t="s">
        <v>45</v>
      </c>
      <c r="K83" s="2" t="s">
        <v>2</v>
      </c>
    </row>
    <row r="84" spans="1:11" ht="12.75" outlineLevel="2">
      <c r="A84" s="2">
        <v>2</v>
      </c>
      <c r="B84" s="2" t="s">
        <v>1559</v>
      </c>
      <c r="C84" s="2" t="s">
        <v>1542</v>
      </c>
      <c r="D84" s="3">
        <v>4972.11</v>
      </c>
      <c r="E84" s="2" t="s">
        <v>1560</v>
      </c>
      <c r="F84" s="2" t="s">
        <v>1426</v>
      </c>
      <c r="G84" s="2" t="s">
        <v>50</v>
      </c>
      <c r="H84" s="2">
        <v>0</v>
      </c>
      <c r="I84" s="14">
        <f t="shared" si="5"/>
        <v>4972.11</v>
      </c>
      <c r="J84" s="2" t="s">
        <v>45</v>
      </c>
      <c r="K84" s="2" t="s">
        <v>2</v>
      </c>
    </row>
    <row r="85" spans="1:11" ht="12.75" outlineLevel="2">
      <c r="A85" s="2">
        <v>3</v>
      </c>
      <c r="B85" s="2" t="s">
        <v>1561</v>
      </c>
      <c r="C85" s="2" t="s">
        <v>1542</v>
      </c>
      <c r="D85" s="3">
        <v>40284.03</v>
      </c>
      <c r="E85" s="2" t="s">
        <v>1562</v>
      </c>
      <c r="F85" s="2" t="s">
        <v>1426</v>
      </c>
      <c r="G85" s="2" t="s">
        <v>50</v>
      </c>
      <c r="H85" s="2">
        <v>242.42</v>
      </c>
      <c r="I85" s="14">
        <f t="shared" si="5"/>
        <v>40041.61</v>
      </c>
      <c r="J85" s="2" t="s">
        <v>45</v>
      </c>
      <c r="K85" s="2" t="s">
        <v>2</v>
      </c>
    </row>
    <row r="86" spans="1:11" ht="12.75" outlineLevel="2">
      <c r="A86" s="2">
        <v>4</v>
      </c>
      <c r="B86" s="2" t="s">
        <v>1563</v>
      </c>
      <c r="C86" s="2" t="s">
        <v>1542</v>
      </c>
      <c r="D86" s="3">
        <v>1781.93</v>
      </c>
      <c r="E86" s="2" t="s">
        <v>1564</v>
      </c>
      <c r="F86" s="2" t="s">
        <v>1426</v>
      </c>
      <c r="G86" s="2" t="s">
        <v>50</v>
      </c>
      <c r="H86" s="2">
        <v>0</v>
      </c>
      <c r="I86" s="14">
        <f t="shared" si="5"/>
        <v>1781.93</v>
      </c>
      <c r="J86" s="2" t="s">
        <v>45</v>
      </c>
      <c r="K86" s="2" t="s">
        <v>2</v>
      </c>
    </row>
    <row r="87" spans="1:11" ht="12.75" outlineLevel="2">
      <c r="A87" s="2">
        <v>5</v>
      </c>
      <c r="B87" s="2" t="s">
        <v>1565</v>
      </c>
      <c r="C87" s="2" t="s">
        <v>1542</v>
      </c>
      <c r="D87" s="3">
        <v>10146.89</v>
      </c>
      <c r="E87" s="2" t="s">
        <v>1566</v>
      </c>
      <c r="F87" s="2" t="s">
        <v>1426</v>
      </c>
      <c r="G87" s="2" t="s">
        <v>50</v>
      </c>
      <c r="H87" s="2">
        <v>0</v>
      </c>
      <c r="I87" s="14">
        <f t="shared" si="5"/>
        <v>10146.89</v>
      </c>
      <c r="J87" s="2" t="s">
        <v>45</v>
      </c>
      <c r="K87" s="2" t="s">
        <v>2</v>
      </c>
    </row>
    <row r="88" spans="1:11" ht="12.75" outlineLevel="2">
      <c r="A88" s="2">
        <v>6</v>
      </c>
      <c r="B88" s="2" t="s">
        <v>1567</v>
      </c>
      <c r="C88" s="2" t="s">
        <v>1542</v>
      </c>
      <c r="D88" s="3">
        <v>1274.25</v>
      </c>
      <c r="E88" s="2" t="s">
        <v>1568</v>
      </c>
      <c r="F88" s="2" t="s">
        <v>1426</v>
      </c>
      <c r="G88" s="2" t="s">
        <v>50</v>
      </c>
      <c r="H88" s="2">
        <v>0</v>
      </c>
      <c r="I88" s="14">
        <f t="shared" si="5"/>
        <v>1274.25</v>
      </c>
      <c r="J88" s="2" t="s">
        <v>45</v>
      </c>
      <c r="K88" s="2" t="s">
        <v>2</v>
      </c>
    </row>
    <row r="89" spans="1:11" ht="12.75" outlineLevel="2">
      <c r="A89" s="2">
        <v>7</v>
      </c>
      <c r="B89" s="2" t="s">
        <v>1569</v>
      </c>
      <c r="C89" s="2" t="s">
        <v>1542</v>
      </c>
      <c r="D89" s="3">
        <v>28366.7</v>
      </c>
      <c r="E89" s="2" t="s">
        <v>1570</v>
      </c>
      <c r="F89" s="2" t="s">
        <v>1426</v>
      </c>
      <c r="G89" s="2" t="s">
        <v>50</v>
      </c>
      <c r="H89" s="2">
        <v>18.31</v>
      </c>
      <c r="I89" s="14">
        <f t="shared" si="5"/>
        <v>28348.39</v>
      </c>
      <c r="J89" s="2" t="s">
        <v>45</v>
      </c>
      <c r="K89" s="2" t="s">
        <v>2</v>
      </c>
    </row>
    <row r="90" spans="1:11" ht="12.75" outlineLevel="2">
      <c r="A90" s="2">
        <v>8</v>
      </c>
      <c r="B90" s="2" t="s">
        <v>1571</v>
      </c>
      <c r="C90" s="2" t="s">
        <v>1426</v>
      </c>
      <c r="D90" s="3">
        <v>192.36</v>
      </c>
      <c r="E90" s="2" t="s">
        <v>1572</v>
      </c>
      <c r="F90" s="2" t="s">
        <v>1430</v>
      </c>
      <c r="G90" s="2" t="s">
        <v>50</v>
      </c>
      <c r="H90" s="2">
        <v>0</v>
      </c>
      <c r="I90" s="14">
        <f t="shared" si="5"/>
        <v>192.36</v>
      </c>
      <c r="J90" s="2" t="s">
        <v>45</v>
      </c>
      <c r="K90" s="2" t="s">
        <v>2</v>
      </c>
    </row>
    <row r="91" spans="1:11" ht="12.75" outlineLevel="2">
      <c r="A91" s="2">
        <v>9</v>
      </c>
      <c r="B91" s="2" t="s">
        <v>1573</v>
      </c>
      <c r="C91" s="2" t="s">
        <v>1426</v>
      </c>
      <c r="D91" s="3">
        <v>246.9</v>
      </c>
      <c r="E91" s="2" t="s">
        <v>1574</v>
      </c>
      <c r="F91" s="2" t="s">
        <v>1430</v>
      </c>
      <c r="G91" s="2" t="s">
        <v>50</v>
      </c>
      <c r="H91" s="2">
        <v>0</v>
      </c>
      <c r="I91" s="14">
        <f t="shared" si="5"/>
        <v>246.9</v>
      </c>
      <c r="J91" s="2" t="s">
        <v>45</v>
      </c>
      <c r="K91" s="2" t="s">
        <v>2</v>
      </c>
    </row>
    <row r="92" spans="1:11" ht="12.75" outlineLevel="2">
      <c r="A92" s="2">
        <v>10</v>
      </c>
      <c r="B92" s="2" t="s">
        <v>1575</v>
      </c>
      <c r="C92" s="2" t="s">
        <v>1426</v>
      </c>
      <c r="D92" s="3">
        <v>1237.8</v>
      </c>
      <c r="E92" s="2" t="s">
        <v>1576</v>
      </c>
      <c r="F92" s="2" t="s">
        <v>1481</v>
      </c>
      <c r="G92" s="2" t="s">
        <v>50</v>
      </c>
      <c r="H92" s="2">
        <v>0</v>
      </c>
      <c r="I92" s="14">
        <f t="shared" si="5"/>
        <v>1237.8</v>
      </c>
      <c r="J92" s="2" t="s">
        <v>45</v>
      </c>
      <c r="K92" s="2" t="s">
        <v>2</v>
      </c>
    </row>
    <row r="93" spans="1:11" ht="12.75" outlineLevel="2">
      <c r="A93" s="2">
        <v>11</v>
      </c>
      <c r="B93" s="2" t="s">
        <v>1577</v>
      </c>
      <c r="C93" s="2" t="s">
        <v>1454</v>
      </c>
      <c r="D93" s="3">
        <v>13263.35</v>
      </c>
      <c r="E93" s="2" t="s">
        <v>1578</v>
      </c>
      <c r="F93" s="2" t="s">
        <v>1456</v>
      </c>
      <c r="G93" s="2" t="s">
        <v>50</v>
      </c>
      <c r="H93" s="2"/>
      <c r="I93" s="14">
        <f t="shared" si="5"/>
        <v>13263.35</v>
      </c>
      <c r="J93" s="2" t="s">
        <v>45</v>
      </c>
      <c r="K93" s="2" t="s">
        <v>2</v>
      </c>
    </row>
    <row r="94" spans="1:11" ht="12.75" outlineLevel="2">
      <c r="A94" s="2">
        <v>12</v>
      </c>
      <c r="B94" s="2" t="s">
        <v>1579</v>
      </c>
      <c r="C94" s="2" t="s">
        <v>1454</v>
      </c>
      <c r="D94" s="3">
        <v>1480.5</v>
      </c>
      <c r="E94" s="2" t="s">
        <v>1580</v>
      </c>
      <c r="F94" s="2" t="s">
        <v>1456</v>
      </c>
      <c r="G94" s="2" t="s">
        <v>50</v>
      </c>
      <c r="H94" s="2"/>
      <c r="I94" s="14">
        <f t="shared" si="5"/>
        <v>1480.5</v>
      </c>
      <c r="J94" s="2" t="s">
        <v>45</v>
      </c>
      <c r="K94" s="2" t="s">
        <v>2</v>
      </c>
    </row>
    <row r="95" spans="1:11" ht="12.75" outlineLevel="2">
      <c r="A95" s="2">
        <v>13</v>
      </c>
      <c r="B95" s="2" t="s">
        <v>1581</v>
      </c>
      <c r="C95" s="2" t="s">
        <v>1454</v>
      </c>
      <c r="D95" s="3">
        <v>2123.75</v>
      </c>
      <c r="E95" s="2" t="s">
        <v>1582</v>
      </c>
      <c r="F95" s="2" t="s">
        <v>1456</v>
      </c>
      <c r="G95" s="2" t="s">
        <v>50</v>
      </c>
      <c r="H95" s="2"/>
      <c r="I95" s="14">
        <f t="shared" si="5"/>
        <v>2123.75</v>
      </c>
      <c r="J95" s="2" t="s">
        <v>45</v>
      </c>
      <c r="K95" s="2" t="s">
        <v>2</v>
      </c>
    </row>
    <row r="96" spans="1:11" s="86" customFormat="1" ht="12.75" outlineLevel="1">
      <c r="A96" s="83"/>
      <c r="B96" s="83"/>
      <c r="C96" s="83"/>
      <c r="D96" s="84">
        <f>SUBTOTAL(9,D83:D95)</f>
        <v>117521.05</v>
      </c>
      <c r="E96" s="83"/>
      <c r="F96" s="83"/>
      <c r="G96" s="83"/>
      <c r="H96" s="83">
        <f>SUBTOTAL(9,H83:H95)</f>
        <v>260.72999999999996</v>
      </c>
      <c r="I96" s="85">
        <f>SUBTOTAL(9,I83:I95)</f>
        <v>117260.31999999999</v>
      </c>
      <c r="J96" s="83"/>
      <c r="K96" s="83" t="s">
        <v>46</v>
      </c>
    </row>
    <row r="97" spans="1:11" ht="12.75" outlineLevel="2">
      <c r="A97" s="2">
        <v>1</v>
      </c>
      <c r="B97" s="2" t="s">
        <v>1583</v>
      </c>
      <c r="C97" s="2" t="s">
        <v>1426</v>
      </c>
      <c r="D97" s="3">
        <v>409</v>
      </c>
      <c r="E97" s="2" t="s">
        <v>1584</v>
      </c>
      <c r="F97" s="2" t="s">
        <v>1481</v>
      </c>
      <c r="G97" s="2" t="s">
        <v>50</v>
      </c>
      <c r="H97" s="2">
        <v>0</v>
      </c>
      <c r="I97" s="14">
        <f>D97-H97</f>
        <v>409</v>
      </c>
      <c r="J97" s="2" t="s">
        <v>1409</v>
      </c>
      <c r="K97" s="2" t="s">
        <v>1410</v>
      </c>
    </row>
    <row r="98" spans="1:11" s="86" customFormat="1" ht="12.75" outlineLevel="1">
      <c r="A98" s="83"/>
      <c r="B98" s="83"/>
      <c r="C98" s="83"/>
      <c r="D98" s="84">
        <f>SUBTOTAL(9,D97:D97)</f>
        <v>409</v>
      </c>
      <c r="E98" s="83"/>
      <c r="F98" s="83"/>
      <c r="G98" s="83"/>
      <c r="H98" s="83">
        <f>SUBTOTAL(9,H97:H97)</f>
        <v>0</v>
      </c>
      <c r="I98" s="85">
        <f>SUBTOTAL(9,I97:I97)</f>
        <v>409</v>
      </c>
      <c r="J98" s="83"/>
      <c r="K98" s="83" t="s">
        <v>1411</v>
      </c>
    </row>
    <row r="99" spans="1:11" s="90" customFormat="1" ht="12.75" outlineLevel="1">
      <c r="A99" s="96">
        <v>1</v>
      </c>
      <c r="B99" s="96">
        <v>92673</v>
      </c>
      <c r="C99" s="97">
        <v>44860</v>
      </c>
      <c r="D99" s="98">
        <v>3149.2</v>
      </c>
      <c r="E99" s="96"/>
      <c r="F99" s="97">
        <v>44860</v>
      </c>
      <c r="G99" s="96" t="s">
        <v>50</v>
      </c>
      <c r="H99" s="96">
        <v>0</v>
      </c>
      <c r="I99" s="99">
        <f>D99-H99</f>
        <v>3149.2</v>
      </c>
      <c r="J99" s="96"/>
      <c r="K99" s="96" t="s">
        <v>1585</v>
      </c>
    </row>
    <row r="100" spans="1:11" s="86" customFormat="1" ht="12.75" outlineLevel="1">
      <c r="A100" s="83"/>
      <c r="B100" s="83"/>
      <c r="C100" s="83"/>
      <c r="D100" s="84"/>
      <c r="E100" s="83"/>
      <c r="F100" s="83"/>
      <c r="G100" s="83"/>
      <c r="H100" s="83"/>
      <c r="I100" s="14">
        <f>D100-H100</f>
        <v>0</v>
      </c>
      <c r="J100" s="83"/>
      <c r="K100" s="83" t="s">
        <v>1585</v>
      </c>
    </row>
    <row r="101" spans="1:11" ht="12.75" outlineLevel="2">
      <c r="A101" s="2">
        <v>1</v>
      </c>
      <c r="B101" s="2" t="s">
        <v>1586</v>
      </c>
      <c r="C101" s="2" t="s">
        <v>1426</v>
      </c>
      <c r="D101" s="3">
        <v>4235.08</v>
      </c>
      <c r="E101" s="2" t="s">
        <v>1587</v>
      </c>
      <c r="F101" s="2" t="s">
        <v>1481</v>
      </c>
      <c r="G101" s="2" t="s">
        <v>50</v>
      </c>
      <c r="H101" s="2">
        <v>0</v>
      </c>
      <c r="I101" s="14">
        <f>D101-H101</f>
        <v>4235.08</v>
      </c>
      <c r="J101" s="2" t="s">
        <v>242</v>
      </c>
      <c r="K101" s="2" t="s">
        <v>76</v>
      </c>
    </row>
    <row r="102" spans="1:11" s="86" customFormat="1" ht="12.75" outlineLevel="1">
      <c r="A102" s="83"/>
      <c r="B102" s="83"/>
      <c r="C102" s="83"/>
      <c r="D102" s="84">
        <f>SUBTOTAL(9,D101:D101)</f>
        <v>4235.08</v>
      </c>
      <c r="E102" s="83"/>
      <c r="F102" s="83"/>
      <c r="G102" s="83"/>
      <c r="H102" s="83">
        <f>SUBTOTAL(9,H101:H101)</f>
        <v>0</v>
      </c>
      <c r="I102" s="85">
        <f>SUBTOTAL(9,I101:I101)</f>
        <v>4235.08</v>
      </c>
      <c r="J102" s="83"/>
      <c r="K102" s="83" t="s">
        <v>243</v>
      </c>
    </row>
    <row r="103" spans="1:11" s="86" customFormat="1" ht="12.75">
      <c r="A103" s="83"/>
      <c r="B103" s="83"/>
      <c r="C103" s="83"/>
      <c r="D103" s="84">
        <f>SUBTOTAL(9,D8:D101)</f>
        <v>350291.9300000001</v>
      </c>
      <c r="E103" s="83"/>
      <c r="F103" s="83"/>
      <c r="G103" s="83"/>
      <c r="H103" s="83">
        <f>SUBTOTAL(9,H8:H101)</f>
        <v>291.93</v>
      </c>
      <c r="I103" s="85">
        <f>SUBTOTAL(9,I8:I101)</f>
        <v>350000.0000000001</v>
      </c>
      <c r="J103" s="83"/>
      <c r="K103" s="83" t="s">
        <v>49</v>
      </c>
    </row>
    <row r="106" spans="2:11" ht="12.75">
      <c r="B106" s="18"/>
      <c r="C106" s="19"/>
      <c r="D106" s="20"/>
      <c r="E106" s="21"/>
      <c r="F106" s="18"/>
      <c r="G106" s="19"/>
      <c r="H106" s="18"/>
      <c r="I106" s="22"/>
      <c r="J106" s="22"/>
      <c r="K106" s="18" t="s">
        <v>64</v>
      </c>
    </row>
    <row r="107" spans="2:11" ht="12.75">
      <c r="B107" s="18"/>
      <c r="C107" s="18"/>
      <c r="D107" s="20"/>
      <c r="E107" s="21"/>
      <c r="F107" s="18"/>
      <c r="G107" s="19"/>
      <c r="I107" s="22"/>
      <c r="J107" s="22"/>
      <c r="K107" s="18" t="s">
        <v>65</v>
      </c>
    </row>
    <row r="111" ht="12.75">
      <c r="I111" s="28"/>
    </row>
  </sheetData>
  <sheetProtection/>
  <printOptions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W88"/>
  <sheetViews>
    <sheetView zoomScalePageLayoutView="0" workbookViewId="0" topLeftCell="A1">
      <selection activeCell="O20" sqref="O20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9.140625" style="4" customWidth="1"/>
    <col min="6" max="6" width="11.57421875" style="4" customWidth="1"/>
    <col min="7" max="8" width="9.140625" style="4" customWidth="1"/>
    <col min="9" max="9" width="12.28125" style="4" customWidth="1"/>
    <col min="10" max="10" width="9.140625" style="4" customWidth="1"/>
    <col min="11" max="11" width="22.00390625" style="4" customWidth="1"/>
    <col min="12" max="12" width="8.00390625" style="4" customWidth="1"/>
    <col min="13" max="13" width="11.140625" style="4" customWidth="1"/>
    <col min="14" max="14" width="11.8515625" style="4" customWidth="1"/>
    <col min="15" max="15" width="9.140625" style="4" customWidth="1"/>
    <col min="16" max="16" width="11.7109375" style="4" customWidth="1"/>
    <col min="17" max="16384" width="9.140625" style="4" customWidth="1"/>
  </cols>
  <sheetData>
    <row r="2" spans="2:23" ht="12.75">
      <c r="B2" s="16" t="s">
        <v>18</v>
      </c>
      <c r="C2" s="16"/>
      <c r="N2" s="18" t="s">
        <v>649</v>
      </c>
      <c r="O2" s="19"/>
      <c r="P2" s="20"/>
      <c r="Q2" s="21"/>
      <c r="R2" s="18"/>
      <c r="S2" s="18" t="s">
        <v>650</v>
      </c>
      <c r="T2" s="18"/>
      <c r="U2" s="22"/>
      <c r="V2" s="22"/>
      <c r="W2" s="18" t="s">
        <v>64</v>
      </c>
    </row>
    <row r="3" spans="2:23" ht="15">
      <c r="B3" s="16" t="s">
        <v>1301</v>
      </c>
      <c r="C3" s="16"/>
      <c r="N3" s="18" t="s">
        <v>652</v>
      </c>
      <c r="O3" s="18"/>
      <c r="P3" s="20"/>
      <c r="Q3" s="21"/>
      <c r="R3" s="18"/>
      <c r="S3" s="90" t="s">
        <v>1302</v>
      </c>
      <c r="T3" s="91"/>
      <c r="U3" s="22"/>
      <c r="V3" s="22"/>
      <c r="W3" s="18" t="s">
        <v>65</v>
      </c>
    </row>
    <row r="4" ht="12.75">
      <c r="I4" s="17" t="s">
        <v>19</v>
      </c>
    </row>
    <row r="5" ht="12.75">
      <c r="F5" s="18" t="s">
        <v>1303</v>
      </c>
    </row>
    <row r="7" spans="1:11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24</v>
      </c>
      <c r="F7" s="57" t="s">
        <v>25</v>
      </c>
      <c r="G7" s="9" t="s">
        <v>26</v>
      </c>
      <c r="H7" s="8" t="s">
        <v>27</v>
      </c>
      <c r="I7" s="8" t="s">
        <v>1304</v>
      </c>
      <c r="J7" s="7" t="s">
        <v>28</v>
      </c>
      <c r="K7" s="9" t="s">
        <v>29</v>
      </c>
    </row>
    <row r="8" spans="1:11" ht="12.75" outlineLevel="2">
      <c r="A8" s="2">
        <v>1</v>
      </c>
      <c r="B8" s="24" t="s">
        <v>1305</v>
      </c>
      <c r="C8" s="24" t="s">
        <v>1306</v>
      </c>
      <c r="D8" s="47">
        <v>4590.99</v>
      </c>
      <c r="E8" s="24" t="s">
        <v>1307</v>
      </c>
      <c r="F8" s="58" t="s">
        <v>1308</v>
      </c>
      <c r="G8" s="2" t="s">
        <v>50</v>
      </c>
      <c r="H8" s="2">
        <v>0</v>
      </c>
      <c r="I8" s="14">
        <f aca="true" t="shared" si="0" ref="I8:I14">D8-H8</f>
        <v>4590.99</v>
      </c>
      <c r="J8" s="24" t="s">
        <v>30</v>
      </c>
      <c r="K8" s="24" t="s">
        <v>13</v>
      </c>
    </row>
    <row r="9" spans="1:11" ht="12.75" outlineLevel="2">
      <c r="A9" s="2">
        <v>2</v>
      </c>
      <c r="B9" s="24" t="s">
        <v>1309</v>
      </c>
      <c r="C9" s="24" t="s">
        <v>1306</v>
      </c>
      <c r="D9" s="47">
        <v>32.06</v>
      </c>
      <c r="E9" s="24" t="s">
        <v>1310</v>
      </c>
      <c r="F9" s="58" t="s">
        <v>1308</v>
      </c>
      <c r="G9" s="2" t="s">
        <v>50</v>
      </c>
      <c r="H9" s="2">
        <v>0</v>
      </c>
      <c r="I9" s="14">
        <f t="shared" si="0"/>
        <v>32.06</v>
      </c>
      <c r="J9" s="24" t="s">
        <v>30</v>
      </c>
      <c r="K9" s="24" t="s">
        <v>13</v>
      </c>
    </row>
    <row r="10" spans="1:11" ht="12.75" outlineLevel="2">
      <c r="A10" s="2">
        <v>3</v>
      </c>
      <c r="B10" s="24" t="s">
        <v>1311</v>
      </c>
      <c r="C10" s="24" t="s">
        <v>1306</v>
      </c>
      <c r="D10" s="47">
        <v>23775.7</v>
      </c>
      <c r="E10" s="24" t="s">
        <v>1312</v>
      </c>
      <c r="F10" s="58" t="s">
        <v>1308</v>
      </c>
      <c r="G10" s="2" t="s">
        <v>50</v>
      </c>
      <c r="H10" s="2">
        <v>0</v>
      </c>
      <c r="I10" s="14">
        <f t="shared" si="0"/>
        <v>23775.7</v>
      </c>
      <c r="J10" s="24" t="s">
        <v>30</v>
      </c>
      <c r="K10" s="24" t="s">
        <v>13</v>
      </c>
    </row>
    <row r="11" spans="1:11" ht="12.75" outlineLevel="2">
      <c r="A11" s="2">
        <v>4</v>
      </c>
      <c r="B11" s="24" t="s">
        <v>1313</v>
      </c>
      <c r="C11" s="24" t="s">
        <v>1306</v>
      </c>
      <c r="D11" s="47">
        <v>160.3</v>
      </c>
      <c r="E11" s="24" t="s">
        <v>1314</v>
      </c>
      <c r="F11" s="58" t="s">
        <v>1308</v>
      </c>
      <c r="G11" s="2" t="s">
        <v>50</v>
      </c>
      <c r="H11" s="2">
        <v>0</v>
      </c>
      <c r="I11" s="14">
        <f t="shared" si="0"/>
        <v>160.3</v>
      </c>
      <c r="J11" s="24" t="s">
        <v>30</v>
      </c>
      <c r="K11" s="24" t="s">
        <v>13</v>
      </c>
    </row>
    <row r="12" spans="1:11" ht="12.75" outlineLevel="2">
      <c r="A12" s="2">
        <v>5</v>
      </c>
      <c r="B12" s="24" t="s">
        <v>1315</v>
      </c>
      <c r="C12" s="24" t="s">
        <v>1306</v>
      </c>
      <c r="D12" s="47">
        <v>192.36</v>
      </c>
      <c r="E12" s="24" t="s">
        <v>1316</v>
      </c>
      <c r="F12" s="58" t="s">
        <v>1308</v>
      </c>
      <c r="G12" s="2" t="s">
        <v>50</v>
      </c>
      <c r="H12" s="2">
        <v>0</v>
      </c>
      <c r="I12" s="14">
        <f t="shared" si="0"/>
        <v>192.36</v>
      </c>
      <c r="J12" s="24" t="s">
        <v>30</v>
      </c>
      <c r="K12" s="24" t="s">
        <v>13</v>
      </c>
    </row>
    <row r="13" spans="1:11" ht="12.75" outlineLevel="2">
      <c r="A13" s="2">
        <v>6</v>
      </c>
      <c r="B13" s="24" t="s">
        <v>1317</v>
      </c>
      <c r="C13" s="24" t="s">
        <v>1306</v>
      </c>
      <c r="D13" s="47">
        <v>481.21</v>
      </c>
      <c r="E13" s="24" t="s">
        <v>1318</v>
      </c>
      <c r="F13" s="58" t="s">
        <v>1308</v>
      </c>
      <c r="G13" s="2" t="s">
        <v>50</v>
      </c>
      <c r="H13" s="2">
        <v>0</v>
      </c>
      <c r="I13" s="14">
        <f t="shared" si="0"/>
        <v>481.21</v>
      </c>
      <c r="J13" s="24" t="s">
        <v>30</v>
      </c>
      <c r="K13" s="24" t="s">
        <v>13</v>
      </c>
    </row>
    <row r="14" spans="1:15" ht="12.75" outlineLevel="2">
      <c r="A14" s="2">
        <v>7</v>
      </c>
      <c r="B14" s="24" t="s">
        <v>1319</v>
      </c>
      <c r="C14" s="24" t="s">
        <v>1306</v>
      </c>
      <c r="D14" s="47">
        <v>577.45</v>
      </c>
      <c r="E14" s="24" t="s">
        <v>1320</v>
      </c>
      <c r="F14" s="58" t="s">
        <v>1308</v>
      </c>
      <c r="G14" s="2" t="s">
        <v>50</v>
      </c>
      <c r="H14" s="2">
        <v>0</v>
      </c>
      <c r="I14" s="14">
        <f t="shared" si="0"/>
        <v>577.45</v>
      </c>
      <c r="J14" s="24" t="s">
        <v>30</v>
      </c>
      <c r="K14" s="24" t="s">
        <v>13</v>
      </c>
      <c r="O14" s="4" t="s">
        <v>1321</v>
      </c>
    </row>
    <row r="15" spans="1:11" s="86" customFormat="1" ht="12.75" outlineLevel="1">
      <c r="A15" s="83"/>
      <c r="B15" s="87"/>
      <c r="C15" s="87"/>
      <c r="D15" s="88">
        <f>SUBTOTAL(9,D8:D14)</f>
        <v>29810.07</v>
      </c>
      <c r="E15" s="87"/>
      <c r="F15" s="92"/>
      <c r="G15" s="83"/>
      <c r="H15" s="83">
        <f>SUBTOTAL(9,H8:H14)</f>
        <v>0</v>
      </c>
      <c r="I15" s="85">
        <f>SUBTOTAL(9,I8:I14)</f>
        <v>29810.07</v>
      </c>
      <c r="J15" s="87"/>
      <c r="K15" s="87" t="s">
        <v>31</v>
      </c>
    </row>
    <row r="16" spans="1:11" ht="12.75" outlineLevel="2">
      <c r="A16" s="2">
        <v>1</v>
      </c>
      <c r="B16" s="24" t="s">
        <v>1322</v>
      </c>
      <c r="C16" s="24" t="s">
        <v>1306</v>
      </c>
      <c r="D16" s="47">
        <v>2381.54</v>
      </c>
      <c r="E16" s="24" t="s">
        <v>551</v>
      </c>
      <c r="F16" s="58" t="s">
        <v>1306</v>
      </c>
      <c r="G16" s="2" t="s">
        <v>50</v>
      </c>
      <c r="H16" s="2">
        <v>0</v>
      </c>
      <c r="I16" s="14">
        <f>D16-H16</f>
        <v>2381.54</v>
      </c>
      <c r="J16" s="24" t="s">
        <v>32</v>
      </c>
      <c r="K16" s="24" t="s">
        <v>14</v>
      </c>
    </row>
    <row r="17" spans="1:11" ht="12.75" outlineLevel="2">
      <c r="A17" s="2">
        <v>2</v>
      </c>
      <c r="B17" s="24" t="s">
        <v>1323</v>
      </c>
      <c r="C17" s="24" t="s">
        <v>1306</v>
      </c>
      <c r="D17" s="47">
        <v>1979.25</v>
      </c>
      <c r="E17" s="24" t="s">
        <v>553</v>
      </c>
      <c r="F17" s="58" t="s">
        <v>1306</v>
      </c>
      <c r="G17" s="2" t="s">
        <v>50</v>
      </c>
      <c r="H17" s="2">
        <v>0</v>
      </c>
      <c r="I17" s="14">
        <f>D17-H17</f>
        <v>1979.25</v>
      </c>
      <c r="J17" s="24" t="s">
        <v>32</v>
      </c>
      <c r="K17" s="24" t="s">
        <v>14</v>
      </c>
    </row>
    <row r="18" spans="1:11" ht="12.75" outlineLevel="2">
      <c r="A18" s="2">
        <v>3</v>
      </c>
      <c r="B18" s="24" t="s">
        <v>1324</v>
      </c>
      <c r="C18" s="24" t="s">
        <v>1306</v>
      </c>
      <c r="D18" s="47">
        <v>1095.04</v>
      </c>
      <c r="E18" s="24" t="s">
        <v>1325</v>
      </c>
      <c r="F18" s="58" t="s">
        <v>1326</v>
      </c>
      <c r="G18" s="2" t="s">
        <v>50</v>
      </c>
      <c r="H18" s="2">
        <v>0</v>
      </c>
      <c r="I18" s="14">
        <f>D18-H18</f>
        <v>1095.04</v>
      </c>
      <c r="J18" s="24" t="s">
        <v>32</v>
      </c>
      <c r="K18" s="24" t="s">
        <v>14</v>
      </c>
    </row>
    <row r="19" spans="1:11" ht="12.75" outlineLevel="2">
      <c r="A19" s="2">
        <v>4</v>
      </c>
      <c r="B19" s="24" t="s">
        <v>1327</v>
      </c>
      <c r="C19" s="24" t="s">
        <v>1306</v>
      </c>
      <c r="D19" s="47">
        <v>578.3</v>
      </c>
      <c r="E19" s="24" t="s">
        <v>1328</v>
      </c>
      <c r="F19" s="58" t="s">
        <v>1306</v>
      </c>
      <c r="G19" s="2" t="s">
        <v>50</v>
      </c>
      <c r="H19" s="2">
        <v>0</v>
      </c>
      <c r="I19" s="14">
        <f>D19-H19</f>
        <v>578.3</v>
      </c>
      <c r="J19" s="24" t="s">
        <v>32</v>
      </c>
      <c r="K19" s="24" t="s">
        <v>14</v>
      </c>
    </row>
    <row r="20" spans="1:11" s="86" customFormat="1" ht="12.75" outlineLevel="1">
      <c r="A20" s="83"/>
      <c r="B20" s="87"/>
      <c r="C20" s="87"/>
      <c r="D20" s="88">
        <f>SUBTOTAL(9,D16:D19)</f>
        <v>6034.13</v>
      </c>
      <c r="E20" s="87"/>
      <c r="F20" s="92"/>
      <c r="G20" s="83"/>
      <c r="H20" s="83">
        <f>SUBTOTAL(9,H16:H19)</f>
        <v>0</v>
      </c>
      <c r="I20" s="85">
        <f>SUBTOTAL(9,I16:I19)</f>
        <v>6034.13</v>
      </c>
      <c r="J20" s="87"/>
      <c r="K20" s="87" t="s">
        <v>33</v>
      </c>
    </row>
    <row r="21" spans="1:11" ht="12.75" outlineLevel="2">
      <c r="A21" s="2">
        <v>1</v>
      </c>
      <c r="B21" s="24" t="s">
        <v>1329</v>
      </c>
      <c r="C21" s="24" t="s">
        <v>1306</v>
      </c>
      <c r="D21" s="47">
        <v>13764.01</v>
      </c>
      <c r="E21" s="24" t="s">
        <v>1330</v>
      </c>
      <c r="F21" s="58" t="s">
        <v>1308</v>
      </c>
      <c r="G21" s="2" t="s">
        <v>50</v>
      </c>
      <c r="H21" s="2">
        <v>0</v>
      </c>
      <c r="I21" s="14">
        <f>D21-H21</f>
        <v>13764.01</v>
      </c>
      <c r="J21" s="24" t="s">
        <v>34</v>
      </c>
      <c r="K21" s="24" t="s">
        <v>15</v>
      </c>
    </row>
    <row r="22" spans="1:11" s="86" customFormat="1" ht="12.75" outlineLevel="1">
      <c r="A22" s="83"/>
      <c r="B22" s="87"/>
      <c r="C22" s="87"/>
      <c r="D22" s="88">
        <f>SUBTOTAL(9,D21:D21)</f>
        <v>13764.01</v>
      </c>
      <c r="E22" s="87"/>
      <c r="F22" s="92"/>
      <c r="G22" s="83"/>
      <c r="H22" s="83">
        <f>SUBTOTAL(9,H21:H21)</f>
        <v>0</v>
      </c>
      <c r="I22" s="85">
        <f>SUBTOTAL(9,I21:I21)</f>
        <v>13764.01</v>
      </c>
      <c r="J22" s="87"/>
      <c r="K22" s="87" t="s">
        <v>35</v>
      </c>
    </row>
    <row r="23" spans="1:11" ht="12.75" outlineLevel="2">
      <c r="A23" s="2">
        <v>1</v>
      </c>
      <c r="B23" s="24" t="s">
        <v>1331</v>
      </c>
      <c r="C23" s="24" t="s">
        <v>1306</v>
      </c>
      <c r="D23" s="47">
        <v>1318.56</v>
      </c>
      <c r="E23" s="24" t="s">
        <v>1332</v>
      </c>
      <c r="F23" s="58" t="s">
        <v>1333</v>
      </c>
      <c r="G23" s="2" t="s">
        <v>50</v>
      </c>
      <c r="H23" s="2">
        <v>0</v>
      </c>
      <c r="I23" s="14">
        <f>D23-H23</f>
        <v>1318.56</v>
      </c>
      <c r="J23" s="24" t="s">
        <v>36</v>
      </c>
      <c r="K23" s="24" t="s">
        <v>16</v>
      </c>
    </row>
    <row r="24" spans="1:11" ht="12.75" outlineLevel="2">
      <c r="A24" s="2">
        <v>2</v>
      </c>
      <c r="B24" s="24" t="s">
        <v>1334</v>
      </c>
      <c r="C24" s="24" t="s">
        <v>1306</v>
      </c>
      <c r="D24" s="47">
        <v>5729.41</v>
      </c>
      <c r="E24" s="24" t="s">
        <v>1335</v>
      </c>
      <c r="F24" s="58" t="s">
        <v>1333</v>
      </c>
      <c r="G24" s="2" t="s">
        <v>50</v>
      </c>
      <c r="H24" s="2">
        <v>0</v>
      </c>
      <c r="I24" s="14">
        <f>D24-H24</f>
        <v>5729.41</v>
      </c>
      <c r="J24" s="24" t="s">
        <v>36</v>
      </c>
      <c r="K24" s="24" t="s">
        <v>16</v>
      </c>
    </row>
    <row r="25" spans="1:11" s="86" customFormat="1" ht="12.75" outlineLevel="1">
      <c r="A25" s="83"/>
      <c r="B25" s="87"/>
      <c r="C25" s="87"/>
      <c r="D25" s="88">
        <f>SUBTOTAL(9,D23:D24)</f>
        <v>7047.969999999999</v>
      </c>
      <c r="E25" s="87"/>
      <c r="F25" s="92"/>
      <c r="G25" s="83"/>
      <c r="H25" s="83">
        <f>SUBTOTAL(9,H23:H24)</f>
        <v>0</v>
      </c>
      <c r="I25" s="85">
        <f>SUBTOTAL(9,I23:I24)</f>
        <v>7047.969999999999</v>
      </c>
      <c r="J25" s="87"/>
      <c r="K25" s="87" t="s">
        <v>37</v>
      </c>
    </row>
    <row r="26" spans="1:11" ht="12.75" outlineLevel="2">
      <c r="A26" s="25">
        <v>1</v>
      </c>
      <c r="B26" s="53" t="s">
        <v>1336</v>
      </c>
      <c r="C26" s="53" t="s">
        <v>1306</v>
      </c>
      <c r="D26" s="54">
        <v>13411.16</v>
      </c>
      <c r="E26" s="53" t="s">
        <v>1337</v>
      </c>
      <c r="F26" s="65" t="s">
        <v>1338</v>
      </c>
      <c r="G26" s="2" t="s">
        <v>50</v>
      </c>
      <c r="H26" s="25">
        <v>0</v>
      </c>
      <c r="I26" s="14">
        <f>D26-H26</f>
        <v>13411.16</v>
      </c>
      <c r="J26" s="24" t="s">
        <v>66</v>
      </c>
      <c r="K26" s="24" t="s">
        <v>53</v>
      </c>
    </row>
    <row r="27" spans="1:11" s="86" customFormat="1" ht="12.75" outlineLevel="1">
      <c r="A27" s="83"/>
      <c r="B27" s="83"/>
      <c r="C27" s="83"/>
      <c r="D27" s="84">
        <f>SUBTOTAL(9,D26:D26)</f>
        <v>13411.16</v>
      </c>
      <c r="E27" s="83"/>
      <c r="F27" s="93"/>
      <c r="G27" s="83"/>
      <c r="H27" s="83">
        <f>SUBTOTAL(9,H26:H26)</f>
        <v>0</v>
      </c>
      <c r="I27" s="85">
        <f>SUBTOTAL(9,I26:I26)</f>
        <v>13411.16</v>
      </c>
      <c r="J27" s="87"/>
      <c r="K27" s="87" t="s">
        <v>67</v>
      </c>
    </row>
    <row r="28" spans="1:11" ht="12.75" outlineLevel="2">
      <c r="A28" s="2">
        <v>1</v>
      </c>
      <c r="B28" s="2" t="s">
        <v>1339</v>
      </c>
      <c r="C28" s="2" t="s">
        <v>1306</v>
      </c>
      <c r="D28" s="3">
        <v>5836.75</v>
      </c>
      <c r="E28" s="2" t="s">
        <v>1340</v>
      </c>
      <c r="F28" s="38" t="s">
        <v>1341</v>
      </c>
      <c r="G28" s="2" t="s">
        <v>50</v>
      </c>
      <c r="H28" s="2">
        <v>0</v>
      </c>
      <c r="I28" s="14">
        <f>D28-H28</f>
        <v>5836.75</v>
      </c>
      <c r="J28" s="24" t="s">
        <v>51</v>
      </c>
      <c r="K28" s="24" t="s">
        <v>0</v>
      </c>
    </row>
    <row r="29" spans="1:11" s="86" customFormat="1" ht="12.75" outlineLevel="1">
      <c r="A29" s="83"/>
      <c r="B29" s="83"/>
      <c r="C29" s="83"/>
      <c r="D29" s="84">
        <f>SUBTOTAL(9,D28:D28)</f>
        <v>5836.75</v>
      </c>
      <c r="E29" s="83"/>
      <c r="F29" s="93"/>
      <c r="G29" s="83"/>
      <c r="H29" s="83">
        <f>SUBTOTAL(9,H28:H28)</f>
        <v>0</v>
      </c>
      <c r="I29" s="85">
        <f>SUBTOTAL(9,I28:I28)</f>
        <v>5836.75</v>
      </c>
      <c r="J29" s="87"/>
      <c r="K29" s="87" t="s">
        <v>52</v>
      </c>
    </row>
    <row r="30" spans="1:11" ht="12.75" outlineLevel="2">
      <c r="A30" s="2">
        <v>1</v>
      </c>
      <c r="B30" s="2" t="s">
        <v>1342</v>
      </c>
      <c r="C30" s="2" t="s">
        <v>1306</v>
      </c>
      <c r="D30" s="3">
        <v>17018.32</v>
      </c>
      <c r="E30" s="2" t="s">
        <v>1343</v>
      </c>
      <c r="F30" s="38" t="s">
        <v>1308</v>
      </c>
      <c r="G30" s="2" t="s">
        <v>50</v>
      </c>
      <c r="H30" s="2">
        <v>19.34</v>
      </c>
      <c r="I30" s="14">
        <f>D30-H30</f>
        <v>16998.98</v>
      </c>
      <c r="J30" s="24" t="s">
        <v>38</v>
      </c>
      <c r="K30" s="24" t="s">
        <v>1</v>
      </c>
    </row>
    <row r="31" spans="1:11" ht="12.75" outlineLevel="2">
      <c r="A31" s="2">
        <v>2</v>
      </c>
      <c r="B31" s="2" t="s">
        <v>1344</v>
      </c>
      <c r="C31" s="2" t="s">
        <v>1306</v>
      </c>
      <c r="D31" s="3">
        <v>965.69</v>
      </c>
      <c r="E31" s="2" t="s">
        <v>1345</v>
      </c>
      <c r="F31" s="38" t="s">
        <v>1308</v>
      </c>
      <c r="G31" s="2" t="s">
        <v>50</v>
      </c>
      <c r="H31" s="2">
        <v>0</v>
      </c>
      <c r="I31" s="14">
        <f>D31-H31</f>
        <v>965.69</v>
      </c>
      <c r="J31" s="24" t="s">
        <v>38</v>
      </c>
      <c r="K31" s="24" t="s">
        <v>1</v>
      </c>
    </row>
    <row r="32" spans="1:11" ht="12.75" outlineLevel="2">
      <c r="A32" s="2">
        <v>3</v>
      </c>
      <c r="B32" s="2" t="s">
        <v>1346</v>
      </c>
      <c r="C32" s="2" t="s">
        <v>1306</v>
      </c>
      <c r="D32" s="3">
        <v>192.36</v>
      </c>
      <c r="E32" s="2" t="s">
        <v>1347</v>
      </c>
      <c r="F32" s="38" t="s">
        <v>1308</v>
      </c>
      <c r="G32" s="2" t="s">
        <v>50</v>
      </c>
      <c r="H32" s="2">
        <v>0</v>
      </c>
      <c r="I32" s="14">
        <f>D32-H32</f>
        <v>192.36</v>
      </c>
      <c r="J32" s="24" t="s">
        <v>38</v>
      </c>
      <c r="K32" s="24" t="s">
        <v>1</v>
      </c>
    </row>
    <row r="33" spans="1:11" ht="12.75" outlineLevel="2">
      <c r="A33" s="2">
        <v>4</v>
      </c>
      <c r="B33" s="2" t="s">
        <v>1348</v>
      </c>
      <c r="C33" s="2" t="s">
        <v>1306</v>
      </c>
      <c r="D33" s="3">
        <v>3094.24</v>
      </c>
      <c r="E33" s="2" t="s">
        <v>1349</v>
      </c>
      <c r="F33" s="38" t="s">
        <v>1308</v>
      </c>
      <c r="G33" s="2" t="s">
        <v>50</v>
      </c>
      <c r="H33" s="2">
        <v>0</v>
      </c>
      <c r="I33" s="14">
        <f>D33-H33</f>
        <v>3094.24</v>
      </c>
      <c r="J33" s="24" t="s">
        <v>38</v>
      </c>
      <c r="K33" s="24" t="s">
        <v>1</v>
      </c>
    </row>
    <row r="34" spans="1:11" ht="12.75" outlineLevel="2">
      <c r="A34" s="2">
        <v>5</v>
      </c>
      <c r="B34" s="2" t="s">
        <v>1350</v>
      </c>
      <c r="C34" s="2" t="s">
        <v>1306</v>
      </c>
      <c r="D34" s="3">
        <v>103.01</v>
      </c>
      <c r="E34" s="2" t="s">
        <v>1351</v>
      </c>
      <c r="F34" s="38" t="s">
        <v>1308</v>
      </c>
      <c r="G34" s="2" t="s">
        <v>50</v>
      </c>
      <c r="H34" s="2">
        <v>0</v>
      </c>
      <c r="I34" s="14">
        <f>D34-H34</f>
        <v>103.01</v>
      </c>
      <c r="J34" s="24" t="s">
        <v>38</v>
      </c>
      <c r="K34" s="24" t="s">
        <v>1</v>
      </c>
    </row>
    <row r="35" spans="1:11" s="86" customFormat="1" ht="12.75" outlineLevel="1">
      <c r="A35" s="83"/>
      <c r="B35" s="83"/>
      <c r="C35" s="83"/>
      <c r="D35" s="84">
        <f>SUBTOTAL(9,D30:D34)</f>
        <v>21373.62</v>
      </c>
      <c r="E35" s="83"/>
      <c r="F35" s="93"/>
      <c r="G35" s="83"/>
      <c r="H35" s="83">
        <f>SUBTOTAL(9,H30:H34)</f>
        <v>19.34</v>
      </c>
      <c r="I35" s="85">
        <f>SUBTOTAL(9,I30:I34)</f>
        <v>21354.279999999995</v>
      </c>
      <c r="J35" s="87"/>
      <c r="K35" s="87" t="s">
        <v>39</v>
      </c>
    </row>
    <row r="36" spans="1:11" ht="12.75" outlineLevel="2">
      <c r="A36" s="2">
        <v>1</v>
      </c>
      <c r="B36" s="2" t="s">
        <v>346</v>
      </c>
      <c r="C36" s="2" t="s">
        <v>1306</v>
      </c>
      <c r="D36" s="3">
        <v>778.74</v>
      </c>
      <c r="E36" s="2" t="s">
        <v>538</v>
      </c>
      <c r="F36" s="38" t="s">
        <v>1308</v>
      </c>
      <c r="G36" s="2" t="s">
        <v>50</v>
      </c>
      <c r="H36" s="2">
        <v>0</v>
      </c>
      <c r="I36" s="14">
        <f>D36-H36</f>
        <v>778.74</v>
      </c>
      <c r="J36" s="24" t="s">
        <v>857</v>
      </c>
      <c r="K36" s="24" t="s">
        <v>858</v>
      </c>
    </row>
    <row r="37" spans="1:11" ht="12.75" outlineLevel="2">
      <c r="A37" s="2">
        <v>2</v>
      </c>
      <c r="B37" s="2" t="s">
        <v>269</v>
      </c>
      <c r="C37" s="2" t="s">
        <v>1306</v>
      </c>
      <c r="D37" s="3">
        <v>5963.16</v>
      </c>
      <c r="E37" s="2" t="s">
        <v>1352</v>
      </c>
      <c r="F37" s="38" t="s">
        <v>1353</v>
      </c>
      <c r="G37" s="2" t="s">
        <v>50</v>
      </c>
      <c r="H37" s="2">
        <v>0</v>
      </c>
      <c r="I37" s="14">
        <f>D37-H37</f>
        <v>5963.16</v>
      </c>
      <c r="J37" s="24" t="s">
        <v>857</v>
      </c>
      <c r="K37" s="24" t="s">
        <v>858</v>
      </c>
    </row>
    <row r="38" spans="1:11" ht="12.75" outlineLevel="1">
      <c r="A38" s="2"/>
      <c r="B38" s="2"/>
      <c r="C38" s="2"/>
      <c r="D38" s="3">
        <f>SUBTOTAL(9,D36:D37)</f>
        <v>6741.9</v>
      </c>
      <c r="E38" s="2"/>
      <c r="F38" s="38"/>
      <c r="G38" s="2"/>
      <c r="H38" s="2">
        <f>SUBTOTAL(9,H36:H37)</f>
        <v>0</v>
      </c>
      <c r="I38" s="14">
        <f>SUBTOTAL(9,I36:I37)</f>
        <v>6741.9</v>
      </c>
      <c r="J38" s="24"/>
      <c r="K38" s="94" t="s">
        <v>859</v>
      </c>
    </row>
    <row r="39" spans="1:11" ht="12.75" outlineLevel="2">
      <c r="A39" s="2">
        <v>1</v>
      </c>
      <c r="B39" s="2" t="s">
        <v>1354</v>
      </c>
      <c r="C39" s="2" t="s">
        <v>1355</v>
      </c>
      <c r="D39" s="3">
        <v>248.52</v>
      </c>
      <c r="E39" s="2" t="s">
        <v>1356</v>
      </c>
      <c r="F39" s="38" t="s">
        <v>1306</v>
      </c>
      <c r="G39" s="2" t="s">
        <v>50</v>
      </c>
      <c r="H39" s="2">
        <v>0</v>
      </c>
      <c r="I39" s="14">
        <f>D39-H39</f>
        <v>248.52</v>
      </c>
      <c r="J39" s="24" t="s">
        <v>40</v>
      </c>
      <c r="K39" s="24" t="s">
        <v>3</v>
      </c>
    </row>
    <row r="40" spans="1:11" ht="12.75" outlineLevel="2">
      <c r="A40" s="2">
        <v>2</v>
      </c>
      <c r="B40" s="2" t="s">
        <v>1357</v>
      </c>
      <c r="C40" s="2" t="s">
        <v>1355</v>
      </c>
      <c r="D40" s="3">
        <v>8230.04</v>
      </c>
      <c r="E40" s="2" t="s">
        <v>1358</v>
      </c>
      <c r="F40" s="38" t="s">
        <v>1306</v>
      </c>
      <c r="G40" s="2" t="s">
        <v>50</v>
      </c>
      <c r="H40" s="2">
        <v>0</v>
      </c>
      <c r="I40" s="14">
        <f>D40-H40</f>
        <v>8230.04</v>
      </c>
      <c r="J40" s="24" t="s">
        <v>40</v>
      </c>
      <c r="K40" s="24" t="s">
        <v>3</v>
      </c>
    </row>
    <row r="41" spans="1:11" ht="12.75" outlineLevel="2">
      <c r="A41" s="2">
        <v>3</v>
      </c>
      <c r="B41" s="2" t="s">
        <v>1359</v>
      </c>
      <c r="C41" s="2" t="s">
        <v>1306</v>
      </c>
      <c r="D41" s="3">
        <v>1581.04</v>
      </c>
      <c r="E41" s="2" t="s">
        <v>1360</v>
      </c>
      <c r="F41" s="38" t="s">
        <v>1333</v>
      </c>
      <c r="G41" s="2" t="s">
        <v>50</v>
      </c>
      <c r="H41" s="2">
        <v>0</v>
      </c>
      <c r="I41" s="14">
        <f>D41-H41</f>
        <v>1581.04</v>
      </c>
      <c r="J41" s="24" t="s">
        <v>40</v>
      </c>
      <c r="K41" s="24" t="s">
        <v>3</v>
      </c>
    </row>
    <row r="42" spans="1:11" ht="12.75" outlineLevel="2">
      <c r="A42" s="2">
        <v>4</v>
      </c>
      <c r="B42" s="2" t="s">
        <v>1361</v>
      </c>
      <c r="C42" s="2" t="s">
        <v>1306</v>
      </c>
      <c r="D42" s="3">
        <v>2209.56</v>
      </c>
      <c r="E42" s="2" t="s">
        <v>1362</v>
      </c>
      <c r="F42" s="38" t="s">
        <v>1333</v>
      </c>
      <c r="G42" s="2" t="s">
        <v>50</v>
      </c>
      <c r="H42" s="2">
        <v>0</v>
      </c>
      <c r="I42" s="14">
        <f>D42-H42</f>
        <v>2209.56</v>
      </c>
      <c r="J42" s="24" t="s">
        <v>40</v>
      </c>
      <c r="K42" s="24" t="s">
        <v>3</v>
      </c>
    </row>
    <row r="43" spans="1:11" s="86" customFormat="1" ht="12.75" outlineLevel="1">
      <c r="A43" s="83"/>
      <c r="B43" s="83"/>
      <c r="C43" s="83"/>
      <c r="D43" s="84">
        <f>SUBTOTAL(9,D39:D42)</f>
        <v>12269.160000000002</v>
      </c>
      <c r="E43" s="83"/>
      <c r="F43" s="93"/>
      <c r="G43" s="83"/>
      <c r="H43" s="83">
        <f>SUBTOTAL(9,H39:H42)</f>
        <v>0</v>
      </c>
      <c r="I43" s="85">
        <f>SUBTOTAL(9,I39:I42)</f>
        <v>12269.160000000002</v>
      </c>
      <c r="J43" s="87"/>
      <c r="K43" s="87" t="s">
        <v>41</v>
      </c>
    </row>
    <row r="44" spans="1:11" ht="12.75" outlineLevel="2">
      <c r="A44" s="2">
        <v>1</v>
      </c>
      <c r="B44" s="2" t="s">
        <v>1363</v>
      </c>
      <c r="C44" s="2" t="s">
        <v>1306</v>
      </c>
      <c r="D44" s="3">
        <v>1070.05</v>
      </c>
      <c r="E44" s="2" t="s">
        <v>1364</v>
      </c>
      <c r="F44" s="38" t="s">
        <v>1308</v>
      </c>
      <c r="G44" s="2" t="s">
        <v>50</v>
      </c>
      <c r="H44" s="2">
        <v>0</v>
      </c>
      <c r="I44" s="14">
        <f>D44-H44</f>
        <v>1070.05</v>
      </c>
      <c r="J44" s="24" t="s">
        <v>123</v>
      </c>
      <c r="K44" s="24" t="s">
        <v>124</v>
      </c>
    </row>
    <row r="45" spans="1:11" s="86" customFormat="1" ht="12.75" outlineLevel="1">
      <c r="A45" s="83"/>
      <c r="B45" s="83"/>
      <c r="C45" s="83"/>
      <c r="D45" s="84">
        <f>SUBTOTAL(9,D44:D44)</f>
        <v>1070.05</v>
      </c>
      <c r="E45" s="83"/>
      <c r="F45" s="93"/>
      <c r="G45" s="83"/>
      <c r="H45" s="83">
        <f>SUBTOTAL(9,H44:H44)</f>
        <v>0</v>
      </c>
      <c r="I45" s="85">
        <f>SUBTOTAL(9,I44:I44)</f>
        <v>1070.05</v>
      </c>
      <c r="J45" s="87"/>
      <c r="K45" s="87" t="s">
        <v>125</v>
      </c>
    </row>
    <row r="46" spans="1:11" ht="12.75" outlineLevel="2">
      <c r="A46" s="2">
        <v>1</v>
      </c>
      <c r="B46" s="2" t="s">
        <v>91</v>
      </c>
      <c r="C46" s="2" t="s">
        <v>1306</v>
      </c>
      <c r="D46" s="3">
        <v>326.35</v>
      </c>
      <c r="E46" s="2" t="s">
        <v>1365</v>
      </c>
      <c r="F46" s="38" t="s">
        <v>1333</v>
      </c>
      <c r="G46" s="2" t="s">
        <v>50</v>
      </c>
      <c r="H46" s="2">
        <v>0</v>
      </c>
      <c r="I46" s="14">
        <f>D46-H46</f>
        <v>326.35</v>
      </c>
      <c r="J46" s="24" t="s">
        <v>320</v>
      </c>
      <c r="K46" s="24" t="s">
        <v>59</v>
      </c>
    </row>
    <row r="47" spans="1:11" s="86" customFormat="1" ht="12.75" outlineLevel="1">
      <c r="A47" s="83"/>
      <c r="B47" s="83"/>
      <c r="C47" s="83"/>
      <c r="D47" s="84">
        <f>SUBTOTAL(9,D46:D46)</f>
        <v>326.35</v>
      </c>
      <c r="E47" s="83"/>
      <c r="F47" s="93"/>
      <c r="G47" s="83"/>
      <c r="H47" s="83">
        <f>SUBTOTAL(9,H46:H46)</f>
        <v>0</v>
      </c>
      <c r="I47" s="85">
        <f>SUBTOTAL(9,I46:I46)</f>
        <v>326.35</v>
      </c>
      <c r="J47" s="87"/>
      <c r="K47" s="87" t="s">
        <v>321</v>
      </c>
    </row>
    <row r="48" spans="1:11" ht="12.75" outlineLevel="2">
      <c r="A48" s="2">
        <v>1</v>
      </c>
      <c r="B48" s="2" t="s">
        <v>1366</v>
      </c>
      <c r="C48" s="2" t="s">
        <v>1306</v>
      </c>
      <c r="D48" s="3">
        <v>961.8</v>
      </c>
      <c r="E48" s="2" t="s">
        <v>1367</v>
      </c>
      <c r="F48" s="38" t="s">
        <v>1326</v>
      </c>
      <c r="G48" s="2" t="s">
        <v>50</v>
      </c>
      <c r="H48" s="2">
        <v>0</v>
      </c>
      <c r="I48" s="14">
        <f>D48-H48</f>
        <v>961.8</v>
      </c>
      <c r="J48" s="24" t="s">
        <v>105</v>
      </c>
      <c r="K48" s="24" t="s">
        <v>121</v>
      </c>
    </row>
    <row r="49" spans="1:11" s="86" customFormat="1" ht="12.75" outlineLevel="1">
      <c r="A49" s="83"/>
      <c r="B49" s="83"/>
      <c r="C49" s="83"/>
      <c r="D49" s="84">
        <f>SUBTOTAL(9,D48:D48)</f>
        <v>961.8</v>
      </c>
      <c r="E49" s="83"/>
      <c r="F49" s="93"/>
      <c r="G49" s="83"/>
      <c r="H49" s="83">
        <f>SUBTOTAL(9,H48:H48)</f>
        <v>0</v>
      </c>
      <c r="I49" s="85">
        <f>SUBTOTAL(9,I48:I48)</f>
        <v>961.8</v>
      </c>
      <c r="J49" s="87"/>
      <c r="K49" s="87" t="s">
        <v>122</v>
      </c>
    </row>
    <row r="50" spans="1:11" ht="12.75" outlineLevel="2">
      <c r="A50" s="2">
        <v>1</v>
      </c>
      <c r="B50" s="2" t="s">
        <v>1368</v>
      </c>
      <c r="C50" s="2" t="s">
        <v>1369</v>
      </c>
      <c r="D50" s="3">
        <v>41661.21</v>
      </c>
      <c r="E50" s="2" t="s">
        <v>1370</v>
      </c>
      <c r="F50" s="38" t="s">
        <v>1306</v>
      </c>
      <c r="G50" s="2" t="s">
        <v>50</v>
      </c>
      <c r="H50" s="2">
        <v>0</v>
      </c>
      <c r="I50" s="14">
        <f>D50-H50</f>
        <v>41661.21</v>
      </c>
      <c r="J50" s="24" t="s">
        <v>42</v>
      </c>
      <c r="K50" s="24" t="s">
        <v>12</v>
      </c>
    </row>
    <row r="51" spans="1:11" ht="12.75" outlineLevel="2">
      <c r="A51" s="2">
        <v>2</v>
      </c>
      <c r="B51" s="2" t="s">
        <v>1371</v>
      </c>
      <c r="C51" s="2" t="s">
        <v>1306</v>
      </c>
      <c r="D51" s="3">
        <v>16172.84</v>
      </c>
      <c r="E51" s="2" t="s">
        <v>1372</v>
      </c>
      <c r="F51" s="38" t="s">
        <v>1353</v>
      </c>
      <c r="G51" s="2" t="s">
        <v>50</v>
      </c>
      <c r="H51" s="2">
        <v>0</v>
      </c>
      <c r="I51" s="14">
        <f>D51-H51</f>
        <v>16172.84</v>
      </c>
      <c r="J51" s="24" t="s">
        <v>42</v>
      </c>
      <c r="K51" s="24" t="s">
        <v>12</v>
      </c>
    </row>
    <row r="52" spans="1:11" ht="12.75" outlineLevel="2">
      <c r="A52" s="2">
        <v>3</v>
      </c>
      <c r="B52" s="2" t="s">
        <v>1373</v>
      </c>
      <c r="C52" s="2" t="s">
        <v>1306</v>
      </c>
      <c r="D52" s="3">
        <v>1194.64</v>
      </c>
      <c r="E52" s="2" t="s">
        <v>1374</v>
      </c>
      <c r="F52" s="38" t="s">
        <v>1353</v>
      </c>
      <c r="G52" s="2" t="s">
        <v>50</v>
      </c>
      <c r="H52" s="2">
        <v>0</v>
      </c>
      <c r="I52" s="14">
        <f>D52-H52</f>
        <v>1194.64</v>
      </c>
      <c r="J52" s="24" t="s">
        <v>42</v>
      </c>
      <c r="K52" s="24" t="s">
        <v>12</v>
      </c>
    </row>
    <row r="53" spans="1:11" ht="12.75" outlineLevel="2">
      <c r="A53" s="2">
        <v>4</v>
      </c>
      <c r="B53" s="2" t="s">
        <v>1375</v>
      </c>
      <c r="C53" s="2" t="s">
        <v>1306</v>
      </c>
      <c r="D53" s="3">
        <v>248.67</v>
      </c>
      <c r="E53" s="2" t="s">
        <v>1376</v>
      </c>
      <c r="F53" s="38" t="s">
        <v>1333</v>
      </c>
      <c r="G53" s="2" t="s">
        <v>50</v>
      </c>
      <c r="H53" s="2">
        <v>0</v>
      </c>
      <c r="I53" s="14">
        <f>D53-H53</f>
        <v>248.67</v>
      </c>
      <c r="J53" s="24" t="s">
        <v>42</v>
      </c>
      <c r="K53" s="24" t="s">
        <v>12</v>
      </c>
    </row>
    <row r="54" spans="1:11" ht="12.75" outlineLevel="2">
      <c r="A54" s="2">
        <v>5</v>
      </c>
      <c r="B54" s="2" t="s">
        <v>1375</v>
      </c>
      <c r="C54" s="2" t="s">
        <v>1306</v>
      </c>
      <c r="D54" s="3">
        <v>2142.94</v>
      </c>
      <c r="E54" s="95">
        <v>589</v>
      </c>
      <c r="F54" s="38" t="s">
        <v>1333</v>
      </c>
      <c r="G54" s="2" t="s">
        <v>50</v>
      </c>
      <c r="H54" s="2">
        <v>0</v>
      </c>
      <c r="I54" s="14">
        <f>D54-H54</f>
        <v>2142.94</v>
      </c>
      <c r="J54" s="24" t="s">
        <v>42</v>
      </c>
      <c r="K54" s="24" t="s">
        <v>12</v>
      </c>
    </row>
    <row r="55" spans="1:11" s="86" customFormat="1" ht="12.75" outlineLevel="1">
      <c r="A55" s="83"/>
      <c r="B55" s="83"/>
      <c r="C55" s="83"/>
      <c r="D55" s="84">
        <f>SUBTOTAL(9,D50:D54)</f>
        <v>61420.3</v>
      </c>
      <c r="E55" s="83"/>
      <c r="F55" s="93"/>
      <c r="G55" s="83"/>
      <c r="H55" s="83">
        <f>SUBTOTAL(9,H50:H54)</f>
        <v>0</v>
      </c>
      <c r="I55" s="85">
        <f>SUBTOTAL(9,I50:I54)</f>
        <v>61420.3</v>
      </c>
      <c r="J55" s="87"/>
      <c r="K55" s="87" t="s">
        <v>127</v>
      </c>
    </row>
    <row r="56" spans="1:11" ht="12.75" outlineLevel="2">
      <c r="A56" s="2">
        <v>1</v>
      </c>
      <c r="B56" s="2" t="s">
        <v>1377</v>
      </c>
      <c r="C56" s="2" t="s">
        <v>1306</v>
      </c>
      <c r="D56" s="3">
        <v>2693.04</v>
      </c>
      <c r="E56" s="2" t="s">
        <v>1378</v>
      </c>
      <c r="F56" s="38" t="s">
        <v>1353</v>
      </c>
      <c r="G56" s="2" t="s">
        <v>50</v>
      </c>
      <c r="H56" s="2">
        <v>0</v>
      </c>
      <c r="I56" s="14">
        <f>D56-H56</f>
        <v>2693.04</v>
      </c>
      <c r="J56" s="24" t="s">
        <v>43</v>
      </c>
      <c r="K56" s="24" t="s">
        <v>6</v>
      </c>
    </row>
    <row r="57" spans="1:11" ht="12.75" outlineLevel="2">
      <c r="A57" s="2">
        <v>2</v>
      </c>
      <c r="B57" s="2" t="s">
        <v>1379</v>
      </c>
      <c r="C57" s="2" t="s">
        <v>1306</v>
      </c>
      <c r="D57" s="3">
        <v>218</v>
      </c>
      <c r="E57" s="2" t="s">
        <v>1380</v>
      </c>
      <c r="F57" s="38" t="s">
        <v>1353</v>
      </c>
      <c r="G57" s="2" t="s">
        <v>50</v>
      </c>
      <c r="H57" s="2">
        <v>109</v>
      </c>
      <c r="I57" s="14">
        <f>D57-H57</f>
        <v>109</v>
      </c>
      <c r="J57" s="24" t="s">
        <v>43</v>
      </c>
      <c r="K57" s="24" t="s">
        <v>6</v>
      </c>
    </row>
    <row r="58" spans="1:11" s="86" customFormat="1" ht="12.75" outlineLevel="1">
      <c r="A58" s="83"/>
      <c r="B58" s="83"/>
      <c r="C58" s="83"/>
      <c r="D58" s="84">
        <f>SUBTOTAL(9,D56:D57)</f>
        <v>2911.04</v>
      </c>
      <c r="E58" s="83"/>
      <c r="F58" s="93"/>
      <c r="G58" s="83"/>
      <c r="H58" s="83">
        <f>SUBTOTAL(9,H56:H57)</f>
        <v>109</v>
      </c>
      <c r="I58" s="85">
        <f>SUBTOTAL(9,I56:I57)</f>
        <v>2802.04</v>
      </c>
      <c r="J58" s="87"/>
      <c r="K58" s="87" t="s">
        <v>44</v>
      </c>
    </row>
    <row r="59" spans="1:11" ht="12.75" outlineLevel="2">
      <c r="A59" s="2">
        <v>1</v>
      </c>
      <c r="B59" s="2" t="s">
        <v>1381</v>
      </c>
      <c r="C59" s="2" t="s">
        <v>1306</v>
      </c>
      <c r="D59" s="3">
        <v>248.67</v>
      </c>
      <c r="E59" s="2" t="s">
        <v>1382</v>
      </c>
      <c r="F59" s="38" t="s">
        <v>1308</v>
      </c>
      <c r="G59" s="2" t="s">
        <v>50</v>
      </c>
      <c r="H59" s="2">
        <v>0</v>
      </c>
      <c r="I59" s="14">
        <f>D59-H59</f>
        <v>248.67</v>
      </c>
      <c r="J59" s="24" t="s">
        <v>113</v>
      </c>
      <c r="K59" s="24" t="s">
        <v>5</v>
      </c>
    </row>
    <row r="60" spans="1:11" ht="12.75" outlineLevel="2">
      <c r="A60" s="2">
        <v>2</v>
      </c>
      <c r="B60" s="2" t="s">
        <v>1383</v>
      </c>
      <c r="C60" s="2" t="s">
        <v>1306</v>
      </c>
      <c r="D60" s="3">
        <v>248.67</v>
      </c>
      <c r="E60" s="2" t="s">
        <v>1384</v>
      </c>
      <c r="F60" s="38" t="s">
        <v>1308</v>
      </c>
      <c r="G60" s="2" t="s">
        <v>50</v>
      </c>
      <c r="H60" s="2">
        <v>0</v>
      </c>
      <c r="I60" s="14">
        <f>D60-H60</f>
        <v>248.67</v>
      </c>
      <c r="J60" s="24" t="s">
        <v>113</v>
      </c>
      <c r="K60" s="24" t="s">
        <v>5</v>
      </c>
    </row>
    <row r="61" spans="1:11" ht="12.75" outlineLevel="2">
      <c r="A61" s="2">
        <v>3</v>
      </c>
      <c r="B61" s="2" t="s">
        <v>1385</v>
      </c>
      <c r="C61" s="2" t="s">
        <v>1306</v>
      </c>
      <c r="D61" s="3">
        <v>248.67</v>
      </c>
      <c r="E61" s="2" t="s">
        <v>1386</v>
      </c>
      <c r="F61" s="38" t="s">
        <v>1308</v>
      </c>
      <c r="G61" s="2" t="s">
        <v>50</v>
      </c>
      <c r="H61" s="2">
        <v>0</v>
      </c>
      <c r="I61" s="14">
        <f>D61-H61</f>
        <v>248.67</v>
      </c>
      <c r="J61" s="24" t="s">
        <v>113</v>
      </c>
      <c r="K61" s="24" t="s">
        <v>5</v>
      </c>
    </row>
    <row r="62" spans="1:11" s="86" customFormat="1" ht="12.75" outlineLevel="1">
      <c r="A62" s="83"/>
      <c r="B62" s="83"/>
      <c r="C62" s="83"/>
      <c r="D62" s="84">
        <f>SUBTOTAL(9,D59:D61)</f>
        <v>746.01</v>
      </c>
      <c r="E62" s="83"/>
      <c r="F62" s="93"/>
      <c r="G62" s="83"/>
      <c r="H62" s="83">
        <f>SUBTOTAL(9,H59:H61)</f>
        <v>0</v>
      </c>
      <c r="I62" s="85">
        <f>SUBTOTAL(9,I59:I61)</f>
        <v>746.01</v>
      </c>
      <c r="J62" s="87"/>
      <c r="K62" s="87" t="s">
        <v>115</v>
      </c>
    </row>
    <row r="63" spans="1:11" ht="12.75" outlineLevel="2">
      <c r="A63" s="2">
        <v>1</v>
      </c>
      <c r="B63" s="2" t="s">
        <v>1387</v>
      </c>
      <c r="C63" s="2" t="s">
        <v>1306</v>
      </c>
      <c r="D63" s="3">
        <v>5122.78</v>
      </c>
      <c r="E63" s="2" t="s">
        <v>1388</v>
      </c>
      <c r="F63" s="38" t="s">
        <v>1306</v>
      </c>
      <c r="G63" s="2" t="s">
        <v>50</v>
      </c>
      <c r="H63" s="2">
        <v>0</v>
      </c>
      <c r="I63" s="14">
        <f aca="true" t="shared" si="1" ref="I63:I74">D63-H63</f>
        <v>5122.78</v>
      </c>
      <c r="J63" s="24" t="s">
        <v>45</v>
      </c>
      <c r="K63" s="24" t="s">
        <v>2</v>
      </c>
    </row>
    <row r="64" spans="1:11" ht="12.75" outlineLevel="2">
      <c r="A64" s="2">
        <v>2</v>
      </c>
      <c r="B64" s="2" t="s">
        <v>1389</v>
      </c>
      <c r="C64" s="2" t="s">
        <v>1306</v>
      </c>
      <c r="D64" s="3">
        <v>11881.74</v>
      </c>
      <c r="E64" s="2" t="s">
        <v>1390</v>
      </c>
      <c r="F64" s="38" t="s">
        <v>1306</v>
      </c>
      <c r="G64" s="2" t="s">
        <v>50</v>
      </c>
      <c r="H64" s="2">
        <v>0</v>
      </c>
      <c r="I64" s="14">
        <f t="shared" si="1"/>
        <v>11881.74</v>
      </c>
      <c r="J64" s="24" t="s">
        <v>45</v>
      </c>
      <c r="K64" s="24" t="s">
        <v>2</v>
      </c>
    </row>
    <row r="65" spans="1:11" ht="12.75" outlineLevel="2">
      <c r="A65" s="2">
        <v>3</v>
      </c>
      <c r="B65" s="2" t="s">
        <v>1391</v>
      </c>
      <c r="C65" s="2" t="s">
        <v>1306</v>
      </c>
      <c r="D65" s="3">
        <v>242.42</v>
      </c>
      <c r="E65" s="2" t="s">
        <v>1392</v>
      </c>
      <c r="F65" s="38" t="s">
        <v>1306</v>
      </c>
      <c r="G65" s="2" t="s">
        <v>50</v>
      </c>
      <c r="H65" s="2">
        <v>0</v>
      </c>
      <c r="I65" s="14">
        <f t="shared" si="1"/>
        <v>242.42</v>
      </c>
      <c r="J65" s="24" t="s">
        <v>45</v>
      </c>
      <c r="K65" s="24" t="s">
        <v>2</v>
      </c>
    </row>
    <row r="66" spans="1:11" ht="12.75" outlineLevel="2">
      <c r="A66" s="2">
        <v>4</v>
      </c>
      <c r="B66" s="2" t="s">
        <v>1393</v>
      </c>
      <c r="C66" s="2" t="s">
        <v>1306</v>
      </c>
      <c r="D66" s="3">
        <v>39775.98</v>
      </c>
      <c r="E66" s="2" t="s">
        <v>1394</v>
      </c>
      <c r="F66" s="38" t="s">
        <v>1306</v>
      </c>
      <c r="G66" s="2" t="s">
        <v>50</v>
      </c>
      <c r="H66" s="2">
        <v>0</v>
      </c>
      <c r="I66" s="14">
        <f t="shared" si="1"/>
        <v>39775.98</v>
      </c>
      <c r="J66" s="24" t="s">
        <v>45</v>
      </c>
      <c r="K66" s="24" t="s">
        <v>2</v>
      </c>
    </row>
    <row r="67" spans="1:11" ht="12.75" outlineLevel="2">
      <c r="A67" s="2">
        <v>5</v>
      </c>
      <c r="B67" s="2" t="s">
        <v>1395</v>
      </c>
      <c r="C67" s="2" t="s">
        <v>1306</v>
      </c>
      <c r="D67" s="3">
        <v>6949.97</v>
      </c>
      <c r="E67" s="2" t="s">
        <v>1396</v>
      </c>
      <c r="F67" s="38" t="s">
        <v>1306</v>
      </c>
      <c r="G67" s="2" t="s">
        <v>50</v>
      </c>
      <c r="H67" s="2">
        <v>0</v>
      </c>
      <c r="I67" s="14">
        <f t="shared" si="1"/>
        <v>6949.97</v>
      </c>
      <c r="J67" s="24" t="s">
        <v>45</v>
      </c>
      <c r="K67" s="24" t="s">
        <v>2</v>
      </c>
    </row>
    <row r="68" spans="1:11" ht="12.75" outlineLevel="2">
      <c r="A68" s="2">
        <v>6</v>
      </c>
      <c r="B68" s="2" t="s">
        <v>1397</v>
      </c>
      <c r="C68" s="2" t="s">
        <v>1306</v>
      </c>
      <c r="D68" s="3">
        <v>849.5</v>
      </c>
      <c r="E68" s="2" t="s">
        <v>545</v>
      </c>
      <c r="F68" s="38" t="s">
        <v>1306</v>
      </c>
      <c r="G68" s="2" t="s">
        <v>50</v>
      </c>
      <c r="H68" s="2">
        <v>0</v>
      </c>
      <c r="I68" s="14">
        <f t="shared" si="1"/>
        <v>849.5</v>
      </c>
      <c r="J68" s="24" t="s">
        <v>45</v>
      </c>
      <c r="K68" s="24" t="s">
        <v>2</v>
      </c>
    </row>
    <row r="69" spans="1:11" ht="12.75" outlineLevel="2">
      <c r="A69" s="2">
        <v>7</v>
      </c>
      <c r="B69" s="2" t="s">
        <v>1398</v>
      </c>
      <c r="C69" s="2" t="s">
        <v>1306</v>
      </c>
      <c r="D69" s="3">
        <v>23170.95</v>
      </c>
      <c r="E69" s="2" t="s">
        <v>547</v>
      </c>
      <c r="F69" s="38" t="s">
        <v>1306</v>
      </c>
      <c r="G69" s="2" t="s">
        <v>50</v>
      </c>
      <c r="H69" s="2">
        <v>0</v>
      </c>
      <c r="I69" s="14">
        <f t="shared" si="1"/>
        <v>23170.95</v>
      </c>
      <c r="J69" s="24" t="s">
        <v>45</v>
      </c>
      <c r="K69" s="24" t="s">
        <v>2</v>
      </c>
    </row>
    <row r="70" spans="1:11" ht="12.75" outlineLevel="2">
      <c r="A70" s="2">
        <v>8</v>
      </c>
      <c r="B70" s="2" t="s">
        <v>1399</v>
      </c>
      <c r="C70" s="2" t="s">
        <v>1306</v>
      </c>
      <c r="D70" s="3">
        <v>27097.12</v>
      </c>
      <c r="E70" s="2" t="s">
        <v>549</v>
      </c>
      <c r="F70" s="38" t="s">
        <v>1306</v>
      </c>
      <c r="G70" s="2" t="s">
        <v>50</v>
      </c>
      <c r="H70" s="2">
        <v>18.31</v>
      </c>
      <c r="I70" s="14">
        <f t="shared" si="1"/>
        <v>27078.809999999998</v>
      </c>
      <c r="J70" s="24" t="s">
        <v>45</v>
      </c>
      <c r="K70" s="24" t="s">
        <v>2</v>
      </c>
    </row>
    <row r="71" spans="1:11" ht="12.75" outlineLevel="2">
      <c r="A71" s="2">
        <v>9</v>
      </c>
      <c r="B71" s="2" t="s">
        <v>1400</v>
      </c>
      <c r="C71" s="2" t="s">
        <v>1306</v>
      </c>
      <c r="D71" s="3">
        <v>424.75</v>
      </c>
      <c r="E71" s="2" t="s">
        <v>1401</v>
      </c>
      <c r="F71" s="38" t="s">
        <v>1326</v>
      </c>
      <c r="G71" s="2" t="s">
        <v>50</v>
      </c>
      <c r="H71" s="2">
        <v>0</v>
      </c>
      <c r="I71" s="14">
        <f t="shared" si="1"/>
        <v>424.75</v>
      </c>
      <c r="J71" s="24" t="s">
        <v>45</v>
      </c>
      <c r="K71" s="24" t="s">
        <v>2</v>
      </c>
    </row>
    <row r="72" spans="1:11" ht="12.75" outlineLevel="2">
      <c r="A72" s="2">
        <v>10</v>
      </c>
      <c r="B72" s="2" t="s">
        <v>1402</v>
      </c>
      <c r="C72" s="2" t="s">
        <v>1306</v>
      </c>
      <c r="D72" s="3">
        <v>192.36</v>
      </c>
      <c r="E72" s="2" t="s">
        <v>1403</v>
      </c>
      <c r="F72" s="38" t="s">
        <v>1308</v>
      </c>
      <c r="G72" s="2" t="s">
        <v>50</v>
      </c>
      <c r="H72" s="2">
        <v>0</v>
      </c>
      <c r="I72" s="14">
        <f t="shared" si="1"/>
        <v>192.36</v>
      </c>
      <c r="J72" s="24" t="s">
        <v>45</v>
      </c>
      <c r="K72" s="24" t="s">
        <v>2</v>
      </c>
    </row>
    <row r="73" spans="1:11" ht="12.75" outlineLevel="2">
      <c r="A73" s="2">
        <v>11</v>
      </c>
      <c r="B73" s="2" t="s">
        <v>1404</v>
      </c>
      <c r="C73" s="2" t="s">
        <v>1306</v>
      </c>
      <c r="D73" s="3">
        <v>671.65</v>
      </c>
      <c r="E73" s="2" t="s">
        <v>1405</v>
      </c>
      <c r="F73" s="38" t="s">
        <v>1308</v>
      </c>
      <c r="G73" s="2" t="s">
        <v>50</v>
      </c>
      <c r="H73" s="2">
        <v>0</v>
      </c>
      <c r="I73" s="14">
        <f t="shared" si="1"/>
        <v>671.65</v>
      </c>
      <c r="J73" s="24" t="s">
        <v>45</v>
      </c>
      <c r="K73" s="24" t="s">
        <v>2</v>
      </c>
    </row>
    <row r="74" spans="1:11" ht="12.75" outlineLevel="2">
      <c r="A74" s="2">
        <v>12</v>
      </c>
      <c r="B74" s="2" t="s">
        <v>1406</v>
      </c>
      <c r="C74" s="2" t="s">
        <v>1306</v>
      </c>
      <c r="D74" s="3">
        <v>1237.8</v>
      </c>
      <c r="E74" s="2" t="s">
        <v>318</v>
      </c>
      <c r="F74" s="38" t="s">
        <v>1353</v>
      </c>
      <c r="G74" s="2" t="s">
        <v>50</v>
      </c>
      <c r="H74" s="2">
        <v>0</v>
      </c>
      <c r="I74" s="14">
        <f t="shared" si="1"/>
        <v>1237.8</v>
      </c>
      <c r="J74" s="24" t="s">
        <v>45</v>
      </c>
      <c r="K74" s="24" t="s">
        <v>2</v>
      </c>
    </row>
    <row r="75" spans="1:11" s="86" customFormat="1" ht="12.75" outlineLevel="1">
      <c r="A75" s="83"/>
      <c r="B75" s="83"/>
      <c r="C75" s="83"/>
      <c r="D75" s="84">
        <f>SUBTOTAL(9,D63:D74)</f>
        <v>117617.01999999999</v>
      </c>
      <c r="E75" s="83"/>
      <c r="F75" s="93"/>
      <c r="G75" s="83"/>
      <c r="H75" s="83">
        <f>SUBTOTAL(9,H63:H74)</f>
        <v>18.31</v>
      </c>
      <c r="I75" s="85">
        <f>SUBTOTAL(9,I63:I74)</f>
        <v>117598.70999999999</v>
      </c>
      <c r="J75" s="87"/>
      <c r="K75" s="87" t="s">
        <v>46</v>
      </c>
    </row>
    <row r="76" spans="1:11" ht="12.75" outlineLevel="2">
      <c r="A76" s="2">
        <v>1</v>
      </c>
      <c r="B76" s="2" t="s">
        <v>1407</v>
      </c>
      <c r="C76" s="2" t="s">
        <v>1306</v>
      </c>
      <c r="D76" s="3">
        <v>6138</v>
      </c>
      <c r="E76" s="2" t="s">
        <v>1408</v>
      </c>
      <c r="F76" s="38" t="s">
        <v>1308</v>
      </c>
      <c r="G76" s="2" t="s">
        <v>50</v>
      </c>
      <c r="H76" s="2">
        <v>0</v>
      </c>
      <c r="I76" s="14">
        <f>D76-H76</f>
        <v>6138</v>
      </c>
      <c r="J76" s="24" t="s">
        <v>1409</v>
      </c>
      <c r="K76" s="24" t="s">
        <v>1410</v>
      </c>
    </row>
    <row r="77" spans="1:11" s="86" customFormat="1" ht="12.75" outlineLevel="1">
      <c r="A77" s="83"/>
      <c r="B77" s="83"/>
      <c r="C77" s="83"/>
      <c r="D77" s="84">
        <f>SUBTOTAL(9,D76:D76)</f>
        <v>6138</v>
      </c>
      <c r="E77" s="83"/>
      <c r="F77" s="93"/>
      <c r="G77" s="83"/>
      <c r="H77" s="83">
        <f>SUBTOTAL(9,H76:H76)</f>
        <v>0</v>
      </c>
      <c r="I77" s="85">
        <f>SUBTOTAL(9,I76:I76)</f>
        <v>6138</v>
      </c>
      <c r="J77" s="87"/>
      <c r="K77" s="87" t="s">
        <v>1411</v>
      </c>
    </row>
    <row r="78" spans="1:11" ht="12.75" outlineLevel="2">
      <c r="A78" s="2">
        <v>1</v>
      </c>
      <c r="B78" s="2" t="s">
        <v>1412</v>
      </c>
      <c r="C78" s="2" t="s">
        <v>1413</v>
      </c>
      <c r="D78" s="3">
        <v>4262.19</v>
      </c>
      <c r="E78" s="2" t="s">
        <v>1414</v>
      </c>
      <c r="F78" s="38" t="s">
        <v>1413</v>
      </c>
      <c r="G78" s="2" t="s">
        <v>60</v>
      </c>
      <c r="H78" s="2">
        <v>0</v>
      </c>
      <c r="I78" s="14">
        <f>D78-H78</f>
        <v>4262.19</v>
      </c>
      <c r="J78" s="24" t="s">
        <v>47</v>
      </c>
      <c r="K78" s="24" t="s">
        <v>4</v>
      </c>
    </row>
    <row r="79" spans="1:11" ht="12.75" outlineLevel="2">
      <c r="A79" s="2">
        <v>2</v>
      </c>
      <c r="B79" s="2" t="s">
        <v>1415</v>
      </c>
      <c r="C79" s="2" t="s">
        <v>1306</v>
      </c>
      <c r="D79" s="3">
        <v>1058.77</v>
      </c>
      <c r="E79" s="2" t="s">
        <v>488</v>
      </c>
      <c r="F79" s="38" t="s">
        <v>1333</v>
      </c>
      <c r="G79" s="2" t="s">
        <v>50</v>
      </c>
      <c r="H79" s="2">
        <v>0</v>
      </c>
      <c r="I79" s="14">
        <f>D79-H79</f>
        <v>1058.77</v>
      </c>
      <c r="J79" s="24" t="s">
        <v>47</v>
      </c>
      <c r="K79" s="24" t="s">
        <v>4</v>
      </c>
    </row>
    <row r="80" spans="1:11" ht="12.75" outlineLevel="2">
      <c r="A80" s="2">
        <v>3</v>
      </c>
      <c r="B80" s="2" t="s">
        <v>1416</v>
      </c>
      <c r="C80" s="2" t="s">
        <v>1306</v>
      </c>
      <c r="D80" s="3">
        <v>12705.24</v>
      </c>
      <c r="E80" s="2" t="s">
        <v>1417</v>
      </c>
      <c r="F80" s="38" t="s">
        <v>1333</v>
      </c>
      <c r="G80" s="2" t="s">
        <v>50</v>
      </c>
      <c r="H80" s="2">
        <v>0</v>
      </c>
      <c r="I80" s="14">
        <f>D80-H80</f>
        <v>12705.24</v>
      </c>
      <c r="J80" s="24" t="s">
        <v>47</v>
      </c>
      <c r="K80" s="24" t="s">
        <v>4</v>
      </c>
    </row>
    <row r="81" spans="1:11" s="86" customFormat="1" ht="12.75" outlineLevel="1">
      <c r="A81" s="83"/>
      <c r="B81" s="83"/>
      <c r="C81" s="83"/>
      <c r="D81" s="84">
        <f>SUBTOTAL(9,D78:D80)</f>
        <v>18026.199999999997</v>
      </c>
      <c r="E81" s="83"/>
      <c r="F81" s="93"/>
      <c r="G81" s="83"/>
      <c r="H81" s="83">
        <f>SUBTOTAL(9,H78:H80)</f>
        <v>0</v>
      </c>
      <c r="I81" s="85">
        <f>SUBTOTAL(9,I78:I80)</f>
        <v>18026.199999999997</v>
      </c>
      <c r="J81" s="87"/>
      <c r="K81" s="87" t="s">
        <v>48</v>
      </c>
    </row>
    <row r="82" spans="1:15" ht="15" outlineLevel="2">
      <c r="A82" s="2">
        <v>1</v>
      </c>
      <c r="B82" s="2" t="s">
        <v>175</v>
      </c>
      <c r="C82" s="2" t="s">
        <v>1306</v>
      </c>
      <c r="D82" s="3">
        <v>4641.11</v>
      </c>
      <c r="E82" s="2" t="s">
        <v>1418</v>
      </c>
      <c r="F82" s="38" t="s">
        <v>1308</v>
      </c>
      <c r="G82" s="2" t="s">
        <v>50</v>
      </c>
      <c r="H82" s="2">
        <v>0</v>
      </c>
      <c r="I82" s="29">
        <f>D82-H82</f>
        <v>4641.11</v>
      </c>
      <c r="J82" s="53" t="s">
        <v>1419</v>
      </c>
      <c r="K82" s="53" t="s">
        <v>62</v>
      </c>
      <c r="O82" s="91" t="s">
        <v>1420</v>
      </c>
    </row>
    <row r="83" spans="1:11" s="86" customFormat="1" ht="12.75" outlineLevel="1">
      <c r="A83" s="83"/>
      <c r="B83" s="83"/>
      <c r="C83" s="83"/>
      <c r="D83" s="84">
        <f>SUBTOTAL(9,D82:D82)</f>
        <v>4641.11</v>
      </c>
      <c r="E83" s="83"/>
      <c r="F83" s="93"/>
      <c r="G83" s="83"/>
      <c r="H83" s="83">
        <f>SUBTOTAL(9,H82:H82)</f>
        <v>0</v>
      </c>
      <c r="I83" s="85">
        <f>SUBTOTAL(9,I82:I82)</f>
        <v>4641.11</v>
      </c>
      <c r="J83" s="83"/>
      <c r="K83" s="83" t="s">
        <v>1421</v>
      </c>
    </row>
    <row r="84" spans="1:11" s="86" customFormat="1" ht="12.75">
      <c r="A84" s="83"/>
      <c r="B84" s="83"/>
      <c r="C84" s="83"/>
      <c r="D84" s="84">
        <f>SUBTOTAL(9,D8:D82)</f>
        <v>330146.6500000001</v>
      </c>
      <c r="E84" s="83"/>
      <c r="F84" s="93"/>
      <c r="G84" s="83"/>
      <c r="H84" s="83">
        <f>SUBTOTAL(9,H8:H82)</f>
        <v>146.65</v>
      </c>
      <c r="I84" s="85">
        <f>SUBTOTAL(9,I8:I82)</f>
        <v>330000.0000000001</v>
      </c>
      <c r="J84" s="83"/>
      <c r="K84" s="83" t="s">
        <v>49</v>
      </c>
    </row>
    <row r="87" spans="2:11" ht="12.75">
      <c r="B87" s="18" t="s">
        <v>649</v>
      </c>
      <c r="C87" s="19"/>
      <c r="D87" s="20"/>
      <c r="E87" s="21"/>
      <c r="F87" s="18"/>
      <c r="G87" s="18" t="s">
        <v>650</v>
      </c>
      <c r="H87" s="18"/>
      <c r="I87" s="22"/>
      <c r="J87" s="22"/>
      <c r="K87" s="18" t="s">
        <v>64</v>
      </c>
    </row>
    <row r="88" spans="2:11" ht="12.75">
      <c r="B88" s="18" t="s">
        <v>652</v>
      </c>
      <c r="C88" s="18"/>
      <c r="D88" s="20"/>
      <c r="E88" s="21"/>
      <c r="F88" s="18"/>
      <c r="G88" s="90" t="s">
        <v>1302</v>
      </c>
      <c r="H88" s="90"/>
      <c r="I88" s="22"/>
      <c r="J88" s="22"/>
      <c r="K88" s="18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99"/>
  <sheetViews>
    <sheetView zoomScalePageLayoutView="0" workbookViewId="0" topLeftCell="A1">
      <selection activeCell="A1" sqref="A1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9.140625" style="4" customWidth="1"/>
    <col min="6" max="6" width="11.57421875" style="4" customWidth="1"/>
    <col min="7" max="8" width="9.140625" style="4" customWidth="1"/>
    <col min="9" max="9" width="12.28125" style="4" customWidth="1"/>
    <col min="10" max="10" width="9.140625" style="4" customWidth="1"/>
    <col min="11" max="11" width="22.00390625" style="4" customWidth="1"/>
    <col min="12" max="12" width="8.00390625" style="4" customWidth="1"/>
    <col min="13" max="13" width="11.140625" style="4" customWidth="1"/>
    <col min="14" max="16384" width="9.140625" style="4" customWidth="1"/>
  </cols>
  <sheetData>
    <row r="2" spans="2:3" ht="12.75">
      <c r="B2" s="16" t="s">
        <v>18</v>
      </c>
      <c r="C2" s="16"/>
    </row>
    <row r="3" spans="2:3" ht="12.75">
      <c r="B3" s="16" t="s">
        <v>1590</v>
      </c>
      <c r="C3" s="16"/>
    </row>
    <row r="4" ht="12.75">
      <c r="I4" s="17" t="s">
        <v>19</v>
      </c>
    </row>
    <row r="5" ht="12.75">
      <c r="F5" s="18" t="s">
        <v>1591</v>
      </c>
    </row>
    <row r="7" spans="1:11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24</v>
      </c>
      <c r="F7" s="57" t="s">
        <v>25</v>
      </c>
      <c r="G7" s="9" t="s">
        <v>26</v>
      </c>
      <c r="H7" s="8" t="s">
        <v>27</v>
      </c>
      <c r="I7" s="8" t="s">
        <v>1592</v>
      </c>
      <c r="J7" s="7" t="s">
        <v>28</v>
      </c>
      <c r="K7" s="9" t="s">
        <v>29</v>
      </c>
    </row>
    <row r="8" spans="1:11" ht="12.75" outlineLevel="2">
      <c r="A8" s="2">
        <v>1</v>
      </c>
      <c r="B8" s="2" t="s">
        <v>1593</v>
      </c>
      <c r="C8" s="2" t="s">
        <v>1594</v>
      </c>
      <c r="D8" s="3">
        <v>23429.44</v>
      </c>
      <c r="E8" s="2" t="s">
        <v>82</v>
      </c>
      <c r="F8" s="2" t="s">
        <v>1595</v>
      </c>
      <c r="G8" s="2" t="s">
        <v>50</v>
      </c>
      <c r="H8" s="2">
        <v>124.81</v>
      </c>
      <c r="I8" s="14">
        <f>D8-H8</f>
        <v>23304.629999999997</v>
      </c>
      <c r="J8" s="2" t="s">
        <v>30</v>
      </c>
      <c r="K8" s="2" t="s">
        <v>13</v>
      </c>
    </row>
    <row r="9" spans="1:11" ht="12.75" outlineLevel="2">
      <c r="A9" s="2">
        <v>2</v>
      </c>
      <c r="B9" s="2" t="s">
        <v>1596</v>
      </c>
      <c r="C9" s="2" t="s">
        <v>1594</v>
      </c>
      <c r="D9" s="3">
        <v>686.08</v>
      </c>
      <c r="E9" s="2" t="s">
        <v>81</v>
      </c>
      <c r="F9" s="2" t="s">
        <v>1595</v>
      </c>
      <c r="G9" s="2" t="s">
        <v>50</v>
      </c>
      <c r="H9" s="2">
        <v>0</v>
      </c>
      <c r="I9" s="14">
        <f>D9-H9</f>
        <v>686.08</v>
      </c>
      <c r="J9" s="2" t="s">
        <v>30</v>
      </c>
      <c r="K9" s="2" t="s">
        <v>13</v>
      </c>
    </row>
    <row r="10" spans="1:11" ht="12.75" outlineLevel="2">
      <c r="A10" s="2">
        <v>3</v>
      </c>
      <c r="B10" s="2" t="s">
        <v>1597</v>
      </c>
      <c r="C10" s="2" t="s">
        <v>1594</v>
      </c>
      <c r="D10" s="3">
        <v>4212.68</v>
      </c>
      <c r="E10" s="2" t="s">
        <v>86</v>
      </c>
      <c r="F10" s="2" t="s">
        <v>1595</v>
      </c>
      <c r="G10" s="2" t="s">
        <v>50</v>
      </c>
      <c r="H10" s="2">
        <v>0</v>
      </c>
      <c r="I10" s="14">
        <f>D10-H10</f>
        <v>4212.68</v>
      </c>
      <c r="J10" s="2" t="s">
        <v>30</v>
      </c>
      <c r="K10" s="2" t="s">
        <v>13</v>
      </c>
    </row>
    <row r="11" spans="1:11" ht="12.75" outlineLevel="2">
      <c r="A11" s="2">
        <v>4</v>
      </c>
      <c r="B11" s="2" t="s">
        <v>1598</v>
      </c>
      <c r="C11" s="2" t="s">
        <v>1594</v>
      </c>
      <c r="D11" s="3">
        <v>307.77</v>
      </c>
      <c r="E11" s="2" t="s">
        <v>108</v>
      </c>
      <c r="F11" s="2" t="s">
        <v>1595</v>
      </c>
      <c r="G11" s="2" t="s">
        <v>50</v>
      </c>
      <c r="H11" s="2">
        <v>0</v>
      </c>
      <c r="I11" s="14">
        <f>D11-H11</f>
        <v>307.77</v>
      </c>
      <c r="J11" s="2" t="s">
        <v>30</v>
      </c>
      <c r="K11" s="2" t="s">
        <v>13</v>
      </c>
    </row>
    <row r="12" spans="1:11" ht="12.75" outlineLevel="2">
      <c r="A12" s="2">
        <v>5</v>
      </c>
      <c r="B12" s="2" t="s">
        <v>1599</v>
      </c>
      <c r="C12" s="2" t="s">
        <v>1594</v>
      </c>
      <c r="D12" s="3">
        <v>1154.9</v>
      </c>
      <c r="E12" s="2" t="s">
        <v>119</v>
      </c>
      <c r="F12" s="2" t="s">
        <v>1595</v>
      </c>
      <c r="G12" s="2" t="s">
        <v>50</v>
      </c>
      <c r="H12" s="2">
        <v>0</v>
      </c>
      <c r="I12" s="14">
        <f>D12-H12</f>
        <v>1154.9</v>
      </c>
      <c r="J12" s="2" t="s">
        <v>30</v>
      </c>
      <c r="K12" s="2" t="s">
        <v>13</v>
      </c>
    </row>
    <row r="13" spans="1:11" s="86" customFormat="1" ht="12.75" outlineLevel="1">
      <c r="A13" s="83"/>
      <c r="B13" s="83"/>
      <c r="C13" s="83"/>
      <c r="D13" s="84">
        <f>SUBTOTAL(9,D8:D12)</f>
        <v>29790.870000000003</v>
      </c>
      <c r="E13" s="83"/>
      <c r="F13" s="83"/>
      <c r="G13" s="83"/>
      <c r="H13" s="83">
        <f>SUBTOTAL(9,H8:H12)</f>
        <v>124.81</v>
      </c>
      <c r="I13" s="85">
        <f>SUBTOTAL(9,I8:I12)</f>
        <v>29666.06</v>
      </c>
      <c r="J13" s="83"/>
      <c r="K13" s="83" t="s">
        <v>31</v>
      </c>
    </row>
    <row r="14" spans="1:11" ht="12.75" outlineLevel="2">
      <c r="A14" s="2">
        <v>1</v>
      </c>
      <c r="B14" s="2" t="s">
        <v>1600</v>
      </c>
      <c r="C14" s="2" t="s">
        <v>1601</v>
      </c>
      <c r="D14" s="3">
        <v>8598.29</v>
      </c>
      <c r="E14" s="2" t="s">
        <v>1602</v>
      </c>
      <c r="F14" s="2" t="s">
        <v>1601</v>
      </c>
      <c r="G14" s="2" t="s">
        <v>50</v>
      </c>
      <c r="H14" s="2">
        <v>0</v>
      </c>
      <c r="I14" s="14">
        <f>D14-H14</f>
        <v>8598.29</v>
      </c>
      <c r="J14" s="2" t="s">
        <v>32</v>
      </c>
      <c r="K14" s="2" t="s">
        <v>14</v>
      </c>
    </row>
    <row r="15" spans="1:11" ht="12.75" outlineLevel="2">
      <c r="A15" s="2">
        <v>2</v>
      </c>
      <c r="B15" s="2" t="s">
        <v>1603</v>
      </c>
      <c r="C15" s="2" t="s">
        <v>1601</v>
      </c>
      <c r="D15" s="3">
        <v>7916.35</v>
      </c>
      <c r="E15" s="2" t="s">
        <v>1604</v>
      </c>
      <c r="F15" s="2" t="s">
        <v>1601</v>
      </c>
      <c r="G15" s="2" t="s">
        <v>50</v>
      </c>
      <c r="H15" s="2">
        <v>0</v>
      </c>
      <c r="I15" s="14">
        <f>D15-H15</f>
        <v>7916.35</v>
      </c>
      <c r="J15" s="2" t="s">
        <v>32</v>
      </c>
      <c r="K15" s="2" t="s">
        <v>14</v>
      </c>
    </row>
    <row r="16" spans="1:11" ht="12.75" outlineLevel="2">
      <c r="A16" s="2">
        <v>3</v>
      </c>
      <c r="B16" s="2" t="s">
        <v>1605</v>
      </c>
      <c r="C16" s="2" t="s">
        <v>1601</v>
      </c>
      <c r="D16" s="3">
        <v>1172.8</v>
      </c>
      <c r="E16" s="2" t="s">
        <v>1606</v>
      </c>
      <c r="F16" s="2" t="s">
        <v>1601</v>
      </c>
      <c r="G16" s="2" t="s">
        <v>50</v>
      </c>
      <c r="H16" s="2">
        <v>0</v>
      </c>
      <c r="I16" s="14">
        <f>D16-H16</f>
        <v>1172.8</v>
      </c>
      <c r="J16" s="2" t="s">
        <v>32</v>
      </c>
      <c r="K16" s="2" t="s">
        <v>14</v>
      </c>
    </row>
    <row r="17" spans="1:11" ht="12.75" outlineLevel="2">
      <c r="A17" s="2">
        <v>4</v>
      </c>
      <c r="B17" s="2" t="s">
        <v>1607</v>
      </c>
      <c r="C17" s="2" t="s">
        <v>1601</v>
      </c>
      <c r="D17" s="3">
        <v>22446.91</v>
      </c>
      <c r="E17" s="2" t="s">
        <v>87</v>
      </c>
      <c r="F17" s="2" t="s">
        <v>1601</v>
      </c>
      <c r="G17" s="2" t="s">
        <v>50</v>
      </c>
      <c r="H17" s="2">
        <v>0</v>
      </c>
      <c r="I17" s="14">
        <f>D17-H17</f>
        <v>22446.91</v>
      </c>
      <c r="J17" s="2" t="s">
        <v>32</v>
      </c>
      <c r="K17" s="2" t="s">
        <v>14</v>
      </c>
    </row>
    <row r="18" spans="1:11" ht="12.75" outlineLevel="2">
      <c r="A18" s="2">
        <v>5</v>
      </c>
      <c r="B18" s="2" t="s">
        <v>1608</v>
      </c>
      <c r="C18" s="2" t="s">
        <v>1601</v>
      </c>
      <c r="D18" s="3">
        <v>1155.67</v>
      </c>
      <c r="E18" s="2" t="s">
        <v>88</v>
      </c>
      <c r="F18" s="2" t="s">
        <v>1601</v>
      </c>
      <c r="G18" s="2" t="s">
        <v>50</v>
      </c>
      <c r="H18" s="2">
        <v>0</v>
      </c>
      <c r="I18" s="14">
        <f>D18-H18</f>
        <v>1155.67</v>
      </c>
      <c r="J18" s="2" t="s">
        <v>32</v>
      </c>
      <c r="K18" s="2" t="s">
        <v>14</v>
      </c>
    </row>
    <row r="19" spans="1:11" s="86" customFormat="1" ht="12.75" outlineLevel="1">
      <c r="A19" s="83"/>
      <c r="B19" s="83"/>
      <c r="C19" s="83"/>
      <c r="D19" s="84">
        <f>SUBTOTAL(9,D14:D18)</f>
        <v>41290.02</v>
      </c>
      <c r="E19" s="83"/>
      <c r="F19" s="83"/>
      <c r="G19" s="83"/>
      <c r="H19" s="83">
        <f>SUBTOTAL(9,H14:H18)</f>
        <v>0</v>
      </c>
      <c r="I19" s="85">
        <f>SUBTOTAL(9,I14:I18)</f>
        <v>41290.02</v>
      </c>
      <c r="J19" s="83"/>
      <c r="K19" s="83" t="s">
        <v>33</v>
      </c>
    </row>
    <row r="20" spans="1:11" ht="12.75" outlineLevel="2">
      <c r="A20" s="2">
        <v>1</v>
      </c>
      <c r="B20" s="2" t="s">
        <v>1609</v>
      </c>
      <c r="C20" s="2" t="s">
        <v>1601</v>
      </c>
      <c r="D20" s="3">
        <v>5293.85</v>
      </c>
      <c r="E20" s="2" t="s">
        <v>171</v>
      </c>
      <c r="F20" s="2" t="s">
        <v>1610</v>
      </c>
      <c r="G20" s="2" t="s">
        <v>50</v>
      </c>
      <c r="H20" s="2">
        <v>0</v>
      </c>
      <c r="I20" s="14">
        <f>D20-H20</f>
        <v>5293.85</v>
      </c>
      <c r="J20" s="2" t="s">
        <v>34</v>
      </c>
      <c r="K20" s="2" t="s">
        <v>15</v>
      </c>
    </row>
    <row r="21" spans="1:11" s="86" customFormat="1" ht="12.75" outlineLevel="1">
      <c r="A21" s="83"/>
      <c r="B21" s="83"/>
      <c r="C21" s="83"/>
      <c r="D21" s="84">
        <f>SUBTOTAL(9,D20:D20)</f>
        <v>5293.85</v>
      </c>
      <c r="E21" s="83"/>
      <c r="F21" s="83"/>
      <c r="G21" s="83"/>
      <c r="H21" s="83">
        <f>SUBTOTAL(9,H20:H20)</f>
        <v>0</v>
      </c>
      <c r="I21" s="85">
        <f>SUBTOTAL(9,I20:I20)</f>
        <v>5293.85</v>
      </c>
      <c r="J21" s="83"/>
      <c r="K21" s="83" t="s">
        <v>35</v>
      </c>
    </row>
    <row r="22" spans="1:11" ht="12.75" outlineLevel="2">
      <c r="A22" s="2">
        <v>1</v>
      </c>
      <c r="B22" s="2" t="s">
        <v>1611</v>
      </c>
      <c r="C22" s="2" t="s">
        <v>1594</v>
      </c>
      <c r="D22" s="3">
        <v>1069.89</v>
      </c>
      <c r="E22" s="2" t="s">
        <v>160</v>
      </c>
      <c r="F22" s="2" t="s">
        <v>1610</v>
      </c>
      <c r="G22" s="2" t="s">
        <v>50</v>
      </c>
      <c r="H22" s="2">
        <v>0</v>
      </c>
      <c r="I22" s="14">
        <f>D22-H22</f>
        <v>1069.89</v>
      </c>
      <c r="J22" s="2" t="s">
        <v>36</v>
      </c>
      <c r="K22" s="2" t="s">
        <v>16</v>
      </c>
    </row>
    <row r="23" spans="1:11" ht="12.75" outlineLevel="2">
      <c r="A23" s="2">
        <v>2</v>
      </c>
      <c r="B23" s="2" t="s">
        <v>1612</v>
      </c>
      <c r="C23" s="2" t="s">
        <v>1594</v>
      </c>
      <c r="D23" s="3">
        <v>5480.75</v>
      </c>
      <c r="E23" s="2" t="s">
        <v>201</v>
      </c>
      <c r="F23" s="2" t="s">
        <v>1610</v>
      </c>
      <c r="G23" s="2" t="s">
        <v>50</v>
      </c>
      <c r="H23" s="2">
        <v>0</v>
      </c>
      <c r="I23" s="14">
        <f>D23-H23</f>
        <v>5480.75</v>
      </c>
      <c r="J23" s="2" t="s">
        <v>36</v>
      </c>
      <c r="K23" s="2" t="s">
        <v>16</v>
      </c>
    </row>
    <row r="24" spans="1:11" s="86" customFormat="1" ht="12.75" outlineLevel="1">
      <c r="A24" s="83"/>
      <c r="B24" s="83"/>
      <c r="C24" s="83"/>
      <c r="D24" s="84">
        <f>SUBTOTAL(9,D22:D23)</f>
        <v>6550.64</v>
      </c>
      <c r="E24" s="83"/>
      <c r="F24" s="83"/>
      <c r="G24" s="83"/>
      <c r="H24" s="83">
        <f>SUBTOTAL(9,H22:H23)</f>
        <v>0</v>
      </c>
      <c r="I24" s="85">
        <f>SUBTOTAL(9,I22:I23)</f>
        <v>6550.64</v>
      </c>
      <c r="J24" s="83"/>
      <c r="K24" s="83" t="s">
        <v>37</v>
      </c>
    </row>
    <row r="25" spans="1:11" ht="12.75" outlineLevel="2">
      <c r="A25" s="2">
        <v>1</v>
      </c>
      <c r="B25" s="2" t="s">
        <v>1613</v>
      </c>
      <c r="C25" s="2" t="s">
        <v>1601</v>
      </c>
      <c r="D25" s="3">
        <v>12459.91</v>
      </c>
      <c r="E25" s="2" t="s">
        <v>112</v>
      </c>
      <c r="F25" s="2" t="s">
        <v>1595</v>
      </c>
      <c r="G25" s="2" t="s">
        <v>50</v>
      </c>
      <c r="H25" s="2">
        <v>0</v>
      </c>
      <c r="I25" s="14">
        <f>D25-H25</f>
        <v>12459.91</v>
      </c>
      <c r="J25" s="2" t="s">
        <v>66</v>
      </c>
      <c r="K25" s="2" t="s">
        <v>53</v>
      </c>
    </row>
    <row r="26" spans="1:11" s="86" customFormat="1" ht="12.75" outlineLevel="1">
      <c r="A26" s="83"/>
      <c r="B26" s="83"/>
      <c r="C26" s="83"/>
      <c r="D26" s="84">
        <f>SUBTOTAL(9,D25:D25)</f>
        <v>12459.91</v>
      </c>
      <c r="E26" s="83"/>
      <c r="F26" s="83"/>
      <c r="G26" s="83"/>
      <c r="H26" s="83">
        <f>SUBTOTAL(9,H25:H25)</f>
        <v>0</v>
      </c>
      <c r="I26" s="85">
        <f>SUBTOTAL(9,I25:I25)</f>
        <v>12459.91</v>
      </c>
      <c r="J26" s="83"/>
      <c r="K26" s="83" t="s">
        <v>67</v>
      </c>
    </row>
    <row r="27" spans="1:11" ht="12.75" outlineLevel="2">
      <c r="A27" s="2">
        <v>1</v>
      </c>
      <c r="B27" s="2" t="s">
        <v>1614</v>
      </c>
      <c r="C27" s="2" t="s">
        <v>1601</v>
      </c>
      <c r="D27" s="3">
        <v>424.75</v>
      </c>
      <c r="E27" s="2" t="s">
        <v>100</v>
      </c>
      <c r="F27" s="2" t="s">
        <v>1615</v>
      </c>
      <c r="G27" s="2" t="s">
        <v>50</v>
      </c>
      <c r="H27" s="2">
        <v>0</v>
      </c>
      <c r="I27" s="14">
        <f>D27-H27</f>
        <v>424.75</v>
      </c>
      <c r="J27" s="2" t="s">
        <v>1616</v>
      </c>
      <c r="K27" s="2" t="s">
        <v>1617</v>
      </c>
    </row>
    <row r="28" spans="1:11" s="86" customFormat="1" ht="12.75" outlineLevel="1">
      <c r="A28" s="83"/>
      <c r="B28" s="83"/>
      <c r="C28" s="83"/>
      <c r="D28" s="84">
        <f>SUBTOTAL(9,D27:D27)</f>
        <v>424.75</v>
      </c>
      <c r="E28" s="83"/>
      <c r="F28" s="83"/>
      <c r="G28" s="83"/>
      <c r="H28" s="83">
        <f>SUBTOTAL(9,H27:H27)</f>
        <v>0</v>
      </c>
      <c r="I28" s="85">
        <f>SUBTOTAL(9,I27:I27)</f>
        <v>424.75</v>
      </c>
      <c r="J28" s="83"/>
      <c r="K28" s="83" t="s">
        <v>1618</v>
      </c>
    </row>
    <row r="29" spans="1:11" ht="12.75" outlineLevel="2">
      <c r="A29" s="2">
        <v>1</v>
      </c>
      <c r="B29" s="2" t="s">
        <v>1619</v>
      </c>
      <c r="C29" s="2" t="s">
        <v>1594</v>
      </c>
      <c r="D29" s="3">
        <v>245.26</v>
      </c>
      <c r="E29" s="2" t="s">
        <v>90</v>
      </c>
      <c r="F29" s="2" t="s">
        <v>1595</v>
      </c>
      <c r="G29" s="2" t="s">
        <v>50</v>
      </c>
      <c r="H29" s="2">
        <v>0</v>
      </c>
      <c r="I29" s="14">
        <f>D29-H29</f>
        <v>245.26</v>
      </c>
      <c r="J29" s="2" t="s">
        <v>1620</v>
      </c>
      <c r="K29" s="2" t="s">
        <v>1621</v>
      </c>
    </row>
    <row r="30" spans="1:11" s="86" customFormat="1" ht="12.75" outlineLevel="1">
      <c r="A30" s="83"/>
      <c r="B30" s="83"/>
      <c r="C30" s="83"/>
      <c r="D30" s="84">
        <f>SUBTOTAL(9,D29:D29)</f>
        <v>245.26</v>
      </c>
      <c r="E30" s="83"/>
      <c r="F30" s="83"/>
      <c r="G30" s="83"/>
      <c r="H30" s="83">
        <f>SUBTOTAL(9,H29:H29)</f>
        <v>0</v>
      </c>
      <c r="I30" s="85">
        <f>SUBTOTAL(9,I29:I29)</f>
        <v>245.26</v>
      </c>
      <c r="J30" s="83"/>
      <c r="K30" s="83" t="s">
        <v>1622</v>
      </c>
    </row>
    <row r="31" spans="1:11" ht="12.75" outlineLevel="2">
      <c r="A31" s="2">
        <v>1</v>
      </c>
      <c r="B31" s="2" t="s">
        <v>1623</v>
      </c>
      <c r="C31" s="2" t="s">
        <v>1594</v>
      </c>
      <c r="D31" s="3">
        <v>6009.42</v>
      </c>
      <c r="E31" s="2" t="s">
        <v>120</v>
      </c>
      <c r="F31" s="2" t="s">
        <v>1595</v>
      </c>
      <c r="G31" s="2" t="s">
        <v>50</v>
      </c>
      <c r="H31" s="2">
        <v>0</v>
      </c>
      <c r="I31" s="14">
        <f>D31-H31</f>
        <v>6009.42</v>
      </c>
      <c r="J31" s="2" t="s">
        <v>51</v>
      </c>
      <c r="K31" s="2" t="s">
        <v>0</v>
      </c>
    </row>
    <row r="32" spans="1:11" s="86" customFormat="1" ht="12.75" outlineLevel="1">
      <c r="A32" s="83"/>
      <c r="B32" s="83"/>
      <c r="C32" s="83"/>
      <c r="D32" s="84">
        <f>SUBTOTAL(9,D31:D31)</f>
        <v>6009.42</v>
      </c>
      <c r="E32" s="83"/>
      <c r="F32" s="83"/>
      <c r="G32" s="83"/>
      <c r="H32" s="83">
        <f>SUBTOTAL(9,H31:H31)</f>
        <v>0</v>
      </c>
      <c r="I32" s="85">
        <f>SUBTOTAL(9,I31:I31)</f>
        <v>6009.42</v>
      </c>
      <c r="J32" s="83"/>
      <c r="K32" s="83" t="s">
        <v>52</v>
      </c>
    </row>
    <row r="33" spans="1:11" ht="12.75" outlineLevel="2">
      <c r="A33" s="2">
        <v>1</v>
      </c>
      <c r="B33" s="2" t="s">
        <v>1624</v>
      </c>
      <c r="C33" s="2" t="s">
        <v>1594</v>
      </c>
      <c r="D33" s="3">
        <v>746.81</v>
      </c>
      <c r="E33" s="2" t="s">
        <v>94</v>
      </c>
      <c r="F33" s="2" t="s">
        <v>1595</v>
      </c>
      <c r="G33" s="2" t="s">
        <v>50</v>
      </c>
      <c r="H33" s="96">
        <v>57.84</v>
      </c>
      <c r="I33" s="14">
        <f>D33-H33</f>
        <v>688.9699999999999</v>
      </c>
      <c r="J33" s="2" t="s">
        <v>38</v>
      </c>
      <c r="K33" s="2" t="s">
        <v>1</v>
      </c>
    </row>
    <row r="34" spans="1:11" ht="12.75" outlineLevel="2">
      <c r="A34" s="2">
        <v>2</v>
      </c>
      <c r="B34" s="2" t="s">
        <v>1625</v>
      </c>
      <c r="C34" s="2" t="s">
        <v>1594</v>
      </c>
      <c r="D34" s="3">
        <v>16438.15</v>
      </c>
      <c r="E34" s="2" t="s">
        <v>106</v>
      </c>
      <c r="F34" s="2" t="s">
        <v>1595</v>
      </c>
      <c r="G34" s="2" t="s">
        <v>50</v>
      </c>
      <c r="H34" s="96">
        <v>399.67</v>
      </c>
      <c r="I34" s="14">
        <f>D34-H34</f>
        <v>16038.480000000001</v>
      </c>
      <c r="J34" s="2" t="s">
        <v>38</v>
      </c>
      <c r="K34" s="2" t="s">
        <v>1</v>
      </c>
    </row>
    <row r="35" spans="1:11" ht="12.75" outlineLevel="2">
      <c r="A35" s="2">
        <v>3</v>
      </c>
      <c r="B35" s="2" t="s">
        <v>1626</v>
      </c>
      <c r="C35" s="2" t="s">
        <v>1594</v>
      </c>
      <c r="D35" s="3">
        <v>611.6</v>
      </c>
      <c r="E35" s="2" t="s">
        <v>107</v>
      </c>
      <c r="F35" s="2" t="s">
        <v>1595</v>
      </c>
      <c r="G35" s="2" t="s">
        <v>50</v>
      </c>
      <c r="H35" s="96">
        <v>12.7</v>
      </c>
      <c r="I35" s="14">
        <f>D35-H35</f>
        <v>598.9</v>
      </c>
      <c r="J35" s="2" t="s">
        <v>38</v>
      </c>
      <c r="K35" s="2" t="s">
        <v>1</v>
      </c>
    </row>
    <row r="36" spans="1:11" ht="12.75" outlineLevel="2">
      <c r="A36" s="2">
        <v>4</v>
      </c>
      <c r="B36" s="2" t="s">
        <v>1627</v>
      </c>
      <c r="C36" s="2" t="s">
        <v>1594</v>
      </c>
      <c r="D36" s="3">
        <v>2707.46</v>
      </c>
      <c r="E36" s="2" t="s">
        <v>104</v>
      </c>
      <c r="F36" s="2" t="s">
        <v>1595</v>
      </c>
      <c r="G36" s="2" t="s">
        <v>50</v>
      </c>
      <c r="H36" s="2">
        <v>0</v>
      </c>
      <c r="I36" s="14">
        <f>D36-H36</f>
        <v>2707.46</v>
      </c>
      <c r="J36" s="2" t="s">
        <v>38</v>
      </c>
      <c r="K36" s="2" t="s">
        <v>1</v>
      </c>
    </row>
    <row r="37" spans="1:11" s="86" customFormat="1" ht="12.75" outlineLevel="1">
      <c r="A37" s="83"/>
      <c r="B37" s="83"/>
      <c r="C37" s="83"/>
      <c r="D37" s="84">
        <f>SUBTOTAL(9,D33:D36)</f>
        <v>20504.02</v>
      </c>
      <c r="E37" s="83"/>
      <c r="F37" s="83"/>
      <c r="G37" s="83"/>
      <c r="H37" s="83">
        <f>SUBTOTAL(9,H33:H36)</f>
        <v>470.21</v>
      </c>
      <c r="I37" s="85">
        <f>SUBTOTAL(9,I33:I36)</f>
        <v>20033.81</v>
      </c>
      <c r="J37" s="83"/>
      <c r="K37" s="83" t="s">
        <v>39</v>
      </c>
    </row>
    <row r="38" spans="1:11" ht="12.75" outlineLevel="2">
      <c r="A38" s="2">
        <v>1</v>
      </c>
      <c r="B38" s="2" t="s">
        <v>271</v>
      </c>
      <c r="C38" s="2" t="s">
        <v>1594</v>
      </c>
      <c r="D38" s="3">
        <v>7695.43</v>
      </c>
      <c r="E38" s="2" t="s">
        <v>109</v>
      </c>
      <c r="F38" s="2" t="s">
        <v>1595</v>
      </c>
      <c r="G38" s="2" t="s">
        <v>50</v>
      </c>
      <c r="H38" s="2">
        <v>62.4</v>
      </c>
      <c r="I38" s="14">
        <f>D38-H38</f>
        <v>7633.030000000001</v>
      </c>
      <c r="J38" s="2" t="s">
        <v>857</v>
      </c>
      <c r="K38" s="2" t="s">
        <v>858</v>
      </c>
    </row>
    <row r="39" spans="1:11" ht="12.75" outlineLevel="2">
      <c r="A39" s="2">
        <v>2</v>
      </c>
      <c r="B39" s="2" t="s">
        <v>273</v>
      </c>
      <c r="C39" s="2" t="s">
        <v>1594</v>
      </c>
      <c r="D39" s="3">
        <v>217.99</v>
      </c>
      <c r="E39" s="2" t="s">
        <v>110</v>
      </c>
      <c r="F39" s="2" t="s">
        <v>1595</v>
      </c>
      <c r="G39" s="2" t="s">
        <v>50</v>
      </c>
      <c r="H39" s="2">
        <v>115.17</v>
      </c>
      <c r="I39" s="14">
        <f>D39-H39</f>
        <v>102.82000000000001</v>
      </c>
      <c r="J39" s="2" t="s">
        <v>857</v>
      </c>
      <c r="K39" s="2" t="s">
        <v>858</v>
      </c>
    </row>
    <row r="40" spans="1:11" s="86" customFormat="1" ht="12.75" outlineLevel="1">
      <c r="A40" s="83"/>
      <c r="B40" s="83"/>
      <c r="C40" s="83"/>
      <c r="D40" s="84">
        <f>SUBTOTAL(9,D38:D39)</f>
        <v>7913.42</v>
      </c>
      <c r="E40" s="83"/>
      <c r="F40" s="83"/>
      <c r="G40" s="83"/>
      <c r="H40" s="83">
        <f>SUBTOTAL(9,H38:H39)</f>
        <v>177.57</v>
      </c>
      <c r="I40" s="85">
        <f>SUBTOTAL(9,I38:I39)</f>
        <v>7735.85</v>
      </c>
      <c r="J40" s="83"/>
      <c r="K40" s="83" t="s">
        <v>859</v>
      </c>
    </row>
    <row r="41" spans="1:11" ht="12.75" outlineLevel="2">
      <c r="A41" s="2">
        <v>1</v>
      </c>
      <c r="B41" s="2" t="s">
        <v>1628</v>
      </c>
      <c r="C41" s="2" t="s">
        <v>1594</v>
      </c>
      <c r="D41" s="3">
        <v>248.52</v>
      </c>
      <c r="E41" s="2" t="s">
        <v>183</v>
      </c>
      <c r="F41" s="2" t="s">
        <v>1629</v>
      </c>
      <c r="G41" s="2" t="s">
        <v>50</v>
      </c>
      <c r="H41" s="2">
        <v>0</v>
      </c>
      <c r="I41" s="14">
        <f>D41-H41</f>
        <v>248.52</v>
      </c>
      <c r="J41" s="2" t="s">
        <v>40</v>
      </c>
      <c r="K41" s="2" t="s">
        <v>3</v>
      </c>
    </row>
    <row r="42" spans="1:11" ht="12.75" outlineLevel="2">
      <c r="A42" s="2">
        <v>2</v>
      </c>
      <c r="B42" s="2" t="s">
        <v>1630</v>
      </c>
      <c r="C42" s="2" t="s">
        <v>1594</v>
      </c>
      <c r="D42" s="3">
        <v>2612.02</v>
      </c>
      <c r="E42" s="2" t="s">
        <v>185</v>
      </c>
      <c r="F42" s="2" t="s">
        <v>1629</v>
      </c>
      <c r="G42" s="2" t="s">
        <v>50</v>
      </c>
      <c r="H42" s="2">
        <v>0</v>
      </c>
      <c r="I42" s="14">
        <f>D42-H42</f>
        <v>2612.02</v>
      </c>
      <c r="J42" s="2" t="s">
        <v>40</v>
      </c>
      <c r="K42" s="2" t="s">
        <v>3</v>
      </c>
    </row>
    <row r="43" spans="1:11" ht="12.75" outlineLevel="2">
      <c r="A43" s="2">
        <v>3</v>
      </c>
      <c r="B43" s="2" t="s">
        <v>1631</v>
      </c>
      <c r="C43" s="2" t="s">
        <v>1594</v>
      </c>
      <c r="D43" s="3">
        <v>3839.75</v>
      </c>
      <c r="E43" s="2" t="s">
        <v>1632</v>
      </c>
      <c r="F43" s="2" t="s">
        <v>1629</v>
      </c>
      <c r="G43" s="2" t="s">
        <v>50</v>
      </c>
      <c r="H43" s="2">
        <v>0</v>
      </c>
      <c r="I43" s="14">
        <f>D43-H43</f>
        <v>3839.75</v>
      </c>
      <c r="J43" s="2" t="s">
        <v>40</v>
      </c>
      <c r="K43" s="2" t="s">
        <v>3</v>
      </c>
    </row>
    <row r="44" spans="1:11" ht="12.75" outlineLevel="2">
      <c r="A44" s="2">
        <v>4</v>
      </c>
      <c r="B44" s="2" t="s">
        <v>1633</v>
      </c>
      <c r="C44" s="2" t="s">
        <v>1594</v>
      </c>
      <c r="D44" s="3">
        <v>9773.27</v>
      </c>
      <c r="E44" s="2" t="s">
        <v>207</v>
      </c>
      <c r="F44" s="2" t="s">
        <v>1629</v>
      </c>
      <c r="G44" s="2" t="s">
        <v>50</v>
      </c>
      <c r="H44" s="2">
        <v>0</v>
      </c>
      <c r="I44" s="14">
        <f>D44-H44</f>
        <v>9773.27</v>
      </c>
      <c r="J44" s="2" t="s">
        <v>40</v>
      </c>
      <c r="K44" s="2" t="s">
        <v>3</v>
      </c>
    </row>
    <row r="45" spans="1:11" s="86" customFormat="1" ht="12.75" outlineLevel="1">
      <c r="A45" s="83"/>
      <c r="B45" s="83"/>
      <c r="C45" s="83"/>
      <c r="D45" s="84">
        <f>SUBTOTAL(9,D41:D44)</f>
        <v>16473.56</v>
      </c>
      <c r="E45" s="83"/>
      <c r="F45" s="83"/>
      <c r="G45" s="83"/>
      <c r="H45" s="83">
        <f>SUBTOTAL(9,H41:H44)</f>
        <v>0</v>
      </c>
      <c r="I45" s="85">
        <f>SUBTOTAL(9,I41:I44)</f>
        <v>16473.56</v>
      </c>
      <c r="J45" s="83"/>
      <c r="K45" s="83" t="s">
        <v>41</v>
      </c>
    </row>
    <row r="46" spans="1:11" ht="12.75" outlineLevel="2">
      <c r="A46" s="2">
        <v>1</v>
      </c>
      <c r="B46" s="2" t="s">
        <v>1634</v>
      </c>
      <c r="C46" s="2" t="s">
        <v>1594</v>
      </c>
      <c r="D46" s="3">
        <v>1070.05</v>
      </c>
      <c r="E46" s="2" t="s">
        <v>99</v>
      </c>
      <c r="F46" s="2" t="s">
        <v>1595</v>
      </c>
      <c r="G46" s="2" t="s">
        <v>50</v>
      </c>
      <c r="H46" s="2">
        <v>0</v>
      </c>
      <c r="I46" s="14">
        <f>D46-H46</f>
        <v>1070.05</v>
      </c>
      <c r="J46" s="2" t="s">
        <v>123</v>
      </c>
      <c r="K46" s="2" t="s">
        <v>124</v>
      </c>
    </row>
    <row r="47" spans="1:11" s="86" customFormat="1" ht="12.75" outlineLevel="1">
      <c r="A47" s="83"/>
      <c r="B47" s="83"/>
      <c r="C47" s="83"/>
      <c r="D47" s="84">
        <f>SUBTOTAL(9,D46:D46)</f>
        <v>1070.05</v>
      </c>
      <c r="E47" s="83"/>
      <c r="F47" s="83"/>
      <c r="G47" s="83"/>
      <c r="H47" s="83">
        <f>SUBTOTAL(9,H46:H46)</f>
        <v>0</v>
      </c>
      <c r="I47" s="85">
        <f>SUBTOTAL(9,I46:I46)</f>
        <v>1070.05</v>
      </c>
      <c r="J47" s="83"/>
      <c r="K47" s="83" t="s">
        <v>125</v>
      </c>
    </row>
    <row r="48" spans="1:11" ht="12.75" outlineLevel="2">
      <c r="A48" s="2">
        <v>1</v>
      </c>
      <c r="B48" s="2" t="s">
        <v>1635</v>
      </c>
      <c r="C48" s="2" t="s">
        <v>1594</v>
      </c>
      <c r="D48" s="3">
        <v>961.8</v>
      </c>
      <c r="E48" s="2" t="s">
        <v>91</v>
      </c>
      <c r="F48" s="2" t="s">
        <v>1595</v>
      </c>
      <c r="G48" s="2" t="s">
        <v>50</v>
      </c>
      <c r="H48" s="2">
        <v>179.47</v>
      </c>
      <c r="I48" s="14">
        <f>D48-H48</f>
        <v>782.3299999999999</v>
      </c>
      <c r="J48" s="2" t="s">
        <v>105</v>
      </c>
      <c r="K48" s="2" t="s">
        <v>121</v>
      </c>
    </row>
    <row r="49" spans="1:11" s="86" customFormat="1" ht="12.75" outlineLevel="1">
      <c r="A49" s="83"/>
      <c r="B49" s="83"/>
      <c r="C49" s="83"/>
      <c r="D49" s="84">
        <f>SUBTOTAL(9,D48:D48)</f>
        <v>961.8</v>
      </c>
      <c r="E49" s="83"/>
      <c r="F49" s="83"/>
      <c r="G49" s="83"/>
      <c r="H49" s="83">
        <f>SUBTOTAL(9,H48:H48)</f>
        <v>179.47</v>
      </c>
      <c r="I49" s="85">
        <f>SUBTOTAL(9,I48:I48)</f>
        <v>782.3299999999999</v>
      </c>
      <c r="J49" s="83"/>
      <c r="K49" s="83" t="s">
        <v>122</v>
      </c>
    </row>
    <row r="50" spans="1:11" ht="12.75" outlineLevel="2">
      <c r="A50" s="2">
        <v>1</v>
      </c>
      <c r="B50" s="2" t="s">
        <v>1636</v>
      </c>
      <c r="C50" s="2" t="s">
        <v>1306</v>
      </c>
      <c r="D50" s="3">
        <v>436.07</v>
      </c>
      <c r="E50" s="2" t="s">
        <v>1637</v>
      </c>
      <c r="F50" s="2" t="s">
        <v>1638</v>
      </c>
      <c r="G50" s="2" t="s">
        <v>60</v>
      </c>
      <c r="H50" s="2">
        <v>0</v>
      </c>
      <c r="I50" s="14">
        <f>D50-H50</f>
        <v>436.07</v>
      </c>
      <c r="J50" s="2" t="s">
        <v>42</v>
      </c>
      <c r="K50" s="2" t="s">
        <v>12</v>
      </c>
    </row>
    <row r="51" spans="1:11" ht="12.75" outlineLevel="2">
      <c r="A51" s="2">
        <v>2</v>
      </c>
      <c r="B51" s="2" t="s">
        <v>1639</v>
      </c>
      <c r="C51" s="2" t="s">
        <v>1640</v>
      </c>
      <c r="D51" s="3">
        <v>34111.76</v>
      </c>
      <c r="E51" s="2" t="s">
        <v>1641</v>
      </c>
      <c r="F51" s="2" t="s">
        <v>1642</v>
      </c>
      <c r="G51" s="2" t="s">
        <v>50</v>
      </c>
      <c r="H51" s="2">
        <v>0</v>
      </c>
      <c r="I51" s="14">
        <f>D51-H51</f>
        <v>34111.76</v>
      </c>
      <c r="J51" s="2" t="s">
        <v>42</v>
      </c>
      <c r="K51" s="2" t="s">
        <v>12</v>
      </c>
    </row>
    <row r="52" spans="1:11" ht="12.75" outlineLevel="2">
      <c r="A52" s="2">
        <v>3</v>
      </c>
      <c r="B52" s="2" t="s">
        <v>1643</v>
      </c>
      <c r="C52" s="2" t="s">
        <v>1594</v>
      </c>
      <c r="D52" s="3">
        <v>497.34</v>
      </c>
      <c r="E52" s="2" t="s">
        <v>173</v>
      </c>
      <c r="F52" s="2" t="s">
        <v>1610</v>
      </c>
      <c r="G52" s="2" t="s">
        <v>50</v>
      </c>
      <c r="H52" s="2">
        <v>0</v>
      </c>
      <c r="I52" s="14">
        <f>D52-H52</f>
        <v>497.34</v>
      </c>
      <c r="J52" s="2" t="s">
        <v>42</v>
      </c>
      <c r="K52" s="2" t="s">
        <v>12</v>
      </c>
    </row>
    <row r="53" spans="1:11" ht="12.75" outlineLevel="2">
      <c r="A53" s="2">
        <v>4</v>
      </c>
      <c r="B53" s="2" t="s">
        <v>1644</v>
      </c>
      <c r="C53" s="2" t="s">
        <v>1594</v>
      </c>
      <c r="D53" s="3">
        <v>1194.64</v>
      </c>
      <c r="E53" s="2" t="s">
        <v>175</v>
      </c>
      <c r="F53" s="2" t="s">
        <v>1645</v>
      </c>
      <c r="G53" s="2" t="s">
        <v>50</v>
      </c>
      <c r="H53" s="2">
        <v>0</v>
      </c>
      <c r="I53" s="14">
        <f>D53-H53</f>
        <v>1194.64</v>
      </c>
      <c r="J53" s="2" t="s">
        <v>42</v>
      </c>
      <c r="K53" s="2" t="s">
        <v>12</v>
      </c>
    </row>
    <row r="54" spans="1:11" ht="12.75" outlineLevel="2">
      <c r="A54" s="2">
        <v>5</v>
      </c>
      <c r="B54" s="2" t="s">
        <v>1646</v>
      </c>
      <c r="C54" s="2" t="s">
        <v>1594</v>
      </c>
      <c r="D54" s="3">
        <v>412.11</v>
      </c>
      <c r="E54" s="2" t="s">
        <v>177</v>
      </c>
      <c r="F54" s="2" t="s">
        <v>1645</v>
      </c>
      <c r="G54" s="2" t="s">
        <v>50</v>
      </c>
      <c r="H54" s="2">
        <v>0</v>
      </c>
      <c r="I54" s="14">
        <f>D54-H54</f>
        <v>412.11</v>
      </c>
      <c r="J54" s="2" t="s">
        <v>42</v>
      </c>
      <c r="K54" s="2" t="s">
        <v>12</v>
      </c>
    </row>
    <row r="55" spans="1:11" s="86" customFormat="1" ht="12.75" outlineLevel="1">
      <c r="A55" s="83"/>
      <c r="B55" s="83"/>
      <c r="C55" s="83"/>
      <c r="D55" s="84">
        <f>SUBTOTAL(9,D50:D54)</f>
        <v>36651.92</v>
      </c>
      <c r="E55" s="83"/>
      <c r="F55" s="83"/>
      <c r="G55" s="83"/>
      <c r="H55" s="83">
        <f>SUBTOTAL(9,H50:H54)</f>
        <v>0</v>
      </c>
      <c r="I55" s="85">
        <f>SUBTOTAL(9,I50:I54)</f>
        <v>36651.92</v>
      </c>
      <c r="J55" s="83"/>
      <c r="K55" s="83" t="s">
        <v>127</v>
      </c>
    </row>
    <row r="56" spans="1:11" ht="12.75" outlineLevel="2">
      <c r="A56" s="2">
        <v>1</v>
      </c>
      <c r="B56" s="2" t="s">
        <v>1647</v>
      </c>
      <c r="C56" s="2" t="s">
        <v>1601</v>
      </c>
      <c r="D56" s="3">
        <v>70.53</v>
      </c>
      <c r="E56" s="2" t="s">
        <v>179</v>
      </c>
      <c r="F56" s="2" t="s">
        <v>1645</v>
      </c>
      <c r="G56" s="2" t="s">
        <v>50</v>
      </c>
      <c r="H56" s="2">
        <v>0</v>
      </c>
      <c r="I56" s="14">
        <f>D56-H56</f>
        <v>70.53</v>
      </c>
      <c r="J56" s="2" t="s">
        <v>43</v>
      </c>
      <c r="K56" s="2" t="s">
        <v>6</v>
      </c>
    </row>
    <row r="57" spans="1:11" ht="12.75" outlineLevel="2">
      <c r="A57" s="2">
        <v>2</v>
      </c>
      <c r="B57" s="2" t="s">
        <v>1648</v>
      </c>
      <c r="C57" s="2" t="s">
        <v>1601</v>
      </c>
      <c r="D57" s="3">
        <v>2693.04</v>
      </c>
      <c r="E57" s="2" t="s">
        <v>181</v>
      </c>
      <c r="F57" s="2" t="s">
        <v>1645</v>
      </c>
      <c r="G57" s="2" t="s">
        <v>50</v>
      </c>
      <c r="H57" s="2">
        <v>134.34</v>
      </c>
      <c r="I57" s="14">
        <f>D57-H57</f>
        <v>2558.7</v>
      </c>
      <c r="J57" s="2" t="s">
        <v>43</v>
      </c>
      <c r="K57" s="2" t="s">
        <v>6</v>
      </c>
    </row>
    <row r="58" spans="1:11" s="86" customFormat="1" ht="12.75" outlineLevel="1">
      <c r="A58" s="83"/>
      <c r="B58" s="83"/>
      <c r="C58" s="83"/>
      <c r="D58" s="84">
        <f>SUBTOTAL(9,D56:D57)</f>
        <v>2763.57</v>
      </c>
      <c r="E58" s="83"/>
      <c r="F58" s="83"/>
      <c r="G58" s="83"/>
      <c r="H58" s="83">
        <f>SUBTOTAL(9,H56:H57)</f>
        <v>134.34</v>
      </c>
      <c r="I58" s="85">
        <f>SUBTOTAL(9,I56:I57)</f>
        <v>2629.23</v>
      </c>
      <c r="J58" s="83"/>
      <c r="K58" s="83" t="s">
        <v>44</v>
      </c>
    </row>
    <row r="59" spans="1:11" ht="12.75" outlineLevel="2">
      <c r="A59" s="2">
        <v>1</v>
      </c>
      <c r="B59" s="2" t="s">
        <v>1649</v>
      </c>
      <c r="C59" s="2" t="s">
        <v>1650</v>
      </c>
      <c r="D59" s="3">
        <v>2975.95</v>
      </c>
      <c r="E59" s="2" t="s">
        <v>1651</v>
      </c>
      <c r="F59" s="2" t="s">
        <v>1333</v>
      </c>
      <c r="G59" s="2" t="s">
        <v>50</v>
      </c>
      <c r="H59" s="2">
        <v>0</v>
      </c>
      <c r="I59" s="14">
        <f aca="true" t="shared" si="0" ref="I59:I69">D59-H59</f>
        <v>2975.95</v>
      </c>
      <c r="J59" s="2" t="s">
        <v>54</v>
      </c>
      <c r="K59" s="2" t="s">
        <v>9</v>
      </c>
    </row>
    <row r="60" spans="1:11" ht="12.75" outlineLevel="2">
      <c r="A60" s="2">
        <v>2</v>
      </c>
      <c r="B60" s="2" t="s">
        <v>1652</v>
      </c>
      <c r="C60" s="2" t="s">
        <v>1653</v>
      </c>
      <c r="D60" s="3">
        <v>1130.38</v>
      </c>
      <c r="E60" s="2" t="s">
        <v>1654</v>
      </c>
      <c r="F60" s="2" t="s">
        <v>1638</v>
      </c>
      <c r="G60" s="2" t="s">
        <v>50</v>
      </c>
      <c r="H60" s="2">
        <v>0</v>
      </c>
      <c r="I60" s="14">
        <f t="shared" si="0"/>
        <v>1130.38</v>
      </c>
      <c r="J60" s="2" t="s">
        <v>54</v>
      </c>
      <c r="K60" s="2" t="s">
        <v>9</v>
      </c>
    </row>
    <row r="61" spans="1:11" ht="12.75" outlineLevel="2">
      <c r="A61" s="2">
        <v>3</v>
      </c>
      <c r="B61" s="2" t="s">
        <v>1655</v>
      </c>
      <c r="C61" s="2" t="s">
        <v>1653</v>
      </c>
      <c r="D61" s="3">
        <v>635.65</v>
      </c>
      <c r="E61" s="2" t="s">
        <v>1656</v>
      </c>
      <c r="F61" s="2" t="s">
        <v>1638</v>
      </c>
      <c r="G61" s="2" t="s">
        <v>50</v>
      </c>
      <c r="H61" s="2">
        <v>0</v>
      </c>
      <c r="I61" s="14">
        <f t="shared" si="0"/>
        <v>635.65</v>
      </c>
      <c r="J61" s="2" t="s">
        <v>54</v>
      </c>
      <c r="K61" s="2" t="s">
        <v>9</v>
      </c>
    </row>
    <row r="62" spans="1:11" ht="12.75" outlineLevel="2">
      <c r="A62" s="2">
        <v>4</v>
      </c>
      <c r="B62" s="2" t="s">
        <v>1657</v>
      </c>
      <c r="C62" s="2" t="s">
        <v>1333</v>
      </c>
      <c r="D62" s="3">
        <v>537.55</v>
      </c>
      <c r="E62" s="2" t="s">
        <v>1658</v>
      </c>
      <c r="F62" s="2" t="s">
        <v>1638</v>
      </c>
      <c r="G62" s="2" t="s">
        <v>50</v>
      </c>
      <c r="H62" s="2">
        <v>0</v>
      </c>
      <c r="I62" s="14">
        <f t="shared" si="0"/>
        <v>537.55</v>
      </c>
      <c r="J62" s="2" t="s">
        <v>54</v>
      </c>
      <c r="K62" s="2" t="s">
        <v>9</v>
      </c>
    </row>
    <row r="63" spans="1:11" ht="12.75" outlineLevel="2">
      <c r="A63" s="2">
        <v>5</v>
      </c>
      <c r="B63" s="2" t="s">
        <v>1659</v>
      </c>
      <c r="C63" s="2" t="s">
        <v>1660</v>
      </c>
      <c r="D63" s="3">
        <v>5260.12</v>
      </c>
      <c r="E63" s="2" t="s">
        <v>1661</v>
      </c>
      <c r="F63" s="2" t="s">
        <v>1638</v>
      </c>
      <c r="G63" s="2" t="s">
        <v>50</v>
      </c>
      <c r="H63" s="2">
        <v>0</v>
      </c>
      <c r="I63" s="14">
        <f t="shared" si="0"/>
        <v>5260.12</v>
      </c>
      <c r="J63" s="2" t="s">
        <v>54</v>
      </c>
      <c r="K63" s="2" t="s">
        <v>9</v>
      </c>
    </row>
    <row r="64" spans="1:11" ht="12.75" outlineLevel="2">
      <c r="A64" s="2">
        <v>6</v>
      </c>
      <c r="B64" s="2" t="s">
        <v>1662</v>
      </c>
      <c r="C64" s="2" t="s">
        <v>1638</v>
      </c>
      <c r="D64" s="3">
        <v>3151.75</v>
      </c>
      <c r="E64" s="2" t="s">
        <v>726</v>
      </c>
      <c r="F64" s="2" t="s">
        <v>1638</v>
      </c>
      <c r="G64" s="2" t="s">
        <v>50</v>
      </c>
      <c r="H64" s="2">
        <v>0</v>
      </c>
      <c r="I64" s="14">
        <f t="shared" si="0"/>
        <v>3151.75</v>
      </c>
      <c r="J64" s="2" t="s">
        <v>54</v>
      </c>
      <c r="K64" s="2" t="s">
        <v>9</v>
      </c>
    </row>
    <row r="65" spans="1:11" ht="12.75" outlineLevel="2">
      <c r="A65" s="2">
        <v>7</v>
      </c>
      <c r="B65" s="2" t="s">
        <v>1663</v>
      </c>
      <c r="C65" s="2" t="s">
        <v>1664</v>
      </c>
      <c r="D65" s="3">
        <v>4936.42</v>
      </c>
      <c r="E65" s="2" t="s">
        <v>1665</v>
      </c>
      <c r="F65" s="2" t="s">
        <v>1666</v>
      </c>
      <c r="G65" s="2" t="s">
        <v>50</v>
      </c>
      <c r="H65" s="2">
        <v>0</v>
      </c>
      <c r="I65" s="14">
        <f t="shared" si="0"/>
        <v>4936.42</v>
      </c>
      <c r="J65" s="2" t="s">
        <v>54</v>
      </c>
      <c r="K65" s="2" t="s">
        <v>9</v>
      </c>
    </row>
    <row r="66" spans="1:11" ht="12.75" outlineLevel="2">
      <c r="A66" s="2">
        <v>8</v>
      </c>
      <c r="B66" s="2" t="s">
        <v>1667</v>
      </c>
      <c r="C66" s="2" t="s">
        <v>1668</v>
      </c>
      <c r="D66" s="3">
        <v>3146.23</v>
      </c>
      <c r="E66" s="2" t="s">
        <v>1669</v>
      </c>
      <c r="F66" s="2" t="s">
        <v>1642</v>
      </c>
      <c r="G66" s="2" t="s">
        <v>50</v>
      </c>
      <c r="H66" s="2">
        <v>0</v>
      </c>
      <c r="I66" s="14">
        <f t="shared" si="0"/>
        <v>3146.23</v>
      </c>
      <c r="J66" s="2" t="s">
        <v>54</v>
      </c>
      <c r="K66" s="2" t="s">
        <v>9</v>
      </c>
    </row>
    <row r="67" spans="1:11" ht="12.75" outlineLevel="2">
      <c r="A67" s="2">
        <v>9</v>
      </c>
      <c r="B67" s="2" t="s">
        <v>1670</v>
      </c>
      <c r="C67" s="2" t="s">
        <v>1671</v>
      </c>
      <c r="D67" s="3">
        <v>635.31</v>
      </c>
      <c r="E67" s="2" t="s">
        <v>1672</v>
      </c>
      <c r="F67" s="2" t="s">
        <v>1642</v>
      </c>
      <c r="G67" s="2" t="s">
        <v>50</v>
      </c>
      <c r="H67" s="2">
        <v>0</v>
      </c>
      <c r="I67" s="14">
        <f t="shared" si="0"/>
        <v>635.31</v>
      </c>
      <c r="J67" s="2" t="s">
        <v>54</v>
      </c>
      <c r="K67" s="2" t="s">
        <v>9</v>
      </c>
    </row>
    <row r="68" spans="1:11" ht="12.75" outlineLevel="2">
      <c r="A68" s="2">
        <v>10</v>
      </c>
      <c r="B68" s="2" t="s">
        <v>1673</v>
      </c>
      <c r="C68" s="2" t="s">
        <v>1674</v>
      </c>
      <c r="D68" s="3">
        <v>810.12</v>
      </c>
      <c r="E68" s="2" t="s">
        <v>1675</v>
      </c>
      <c r="F68" s="2" t="s">
        <v>1676</v>
      </c>
      <c r="G68" s="2" t="s">
        <v>50</v>
      </c>
      <c r="H68" s="2">
        <v>0</v>
      </c>
      <c r="I68" s="14">
        <f t="shared" si="0"/>
        <v>810.12</v>
      </c>
      <c r="J68" s="2" t="s">
        <v>54</v>
      </c>
      <c r="K68" s="2" t="s">
        <v>9</v>
      </c>
    </row>
    <row r="69" spans="1:11" ht="12.75" outlineLevel="2">
      <c r="A69" s="2">
        <v>11</v>
      </c>
      <c r="B69" s="2" t="s">
        <v>1677</v>
      </c>
      <c r="C69" s="2" t="s">
        <v>1601</v>
      </c>
      <c r="D69" s="3">
        <v>1209.92</v>
      </c>
      <c r="E69" s="2" t="s">
        <v>89</v>
      </c>
      <c r="F69" s="2" t="s">
        <v>1601</v>
      </c>
      <c r="G69" s="2" t="s">
        <v>50</v>
      </c>
      <c r="H69" s="2">
        <v>0</v>
      </c>
      <c r="I69" s="14">
        <f t="shared" si="0"/>
        <v>1209.92</v>
      </c>
      <c r="J69" s="2" t="s">
        <v>54</v>
      </c>
      <c r="K69" s="2" t="s">
        <v>9</v>
      </c>
    </row>
    <row r="70" spans="1:11" s="86" customFormat="1" ht="12.75" outlineLevel="1">
      <c r="A70" s="83"/>
      <c r="B70" s="83"/>
      <c r="C70" s="83"/>
      <c r="D70" s="84">
        <f>SUBTOTAL(9,D59:D69)</f>
        <v>24429.4</v>
      </c>
      <c r="E70" s="83"/>
      <c r="F70" s="83"/>
      <c r="G70" s="83"/>
      <c r="H70" s="83">
        <f>SUBTOTAL(9,H59:H69)</f>
        <v>0</v>
      </c>
      <c r="I70" s="85">
        <f>SUBTOTAL(9,I59:I69)</f>
        <v>24429.4</v>
      </c>
      <c r="J70" s="83"/>
      <c r="K70" s="83" t="s">
        <v>63</v>
      </c>
    </row>
    <row r="71" spans="1:11" ht="12.75" outlineLevel="2">
      <c r="A71" s="2">
        <v>1</v>
      </c>
      <c r="B71" s="2" t="s">
        <v>1678</v>
      </c>
      <c r="C71" s="2" t="s">
        <v>1601</v>
      </c>
      <c r="D71" s="3">
        <v>248.67</v>
      </c>
      <c r="E71" s="2" t="s">
        <v>143</v>
      </c>
      <c r="F71" s="2" t="s">
        <v>1615</v>
      </c>
      <c r="G71" s="2" t="s">
        <v>50</v>
      </c>
      <c r="H71" s="2">
        <v>0</v>
      </c>
      <c r="I71" s="14">
        <f>D71-H71</f>
        <v>248.67</v>
      </c>
      <c r="J71" s="2" t="s">
        <v>113</v>
      </c>
      <c r="K71" s="2" t="s">
        <v>5</v>
      </c>
    </row>
    <row r="72" spans="1:11" ht="12.75" outlineLevel="2">
      <c r="A72" s="2">
        <v>2</v>
      </c>
      <c r="B72" s="2" t="s">
        <v>1679</v>
      </c>
      <c r="C72" s="2" t="s">
        <v>1601</v>
      </c>
      <c r="D72" s="3">
        <v>248.67</v>
      </c>
      <c r="E72" s="2" t="s">
        <v>224</v>
      </c>
      <c r="F72" s="2" t="s">
        <v>1615</v>
      </c>
      <c r="G72" s="2" t="s">
        <v>50</v>
      </c>
      <c r="H72" s="2">
        <v>0</v>
      </c>
      <c r="I72" s="14">
        <f>D72-H72</f>
        <v>248.67</v>
      </c>
      <c r="J72" s="2" t="s">
        <v>113</v>
      </c>
      <c r="K72" s="2" t="s">
        <v>5</v>
      </c>
    </row>
    <row r="73" spans="1:11" ht="12.75" outlineLevel="2">
      <c r="A73" s="2">
        <v>3</v>
      </c>
      <c r="B73" s="2" t="s">
        <v>1680</v>
      </c>
      <c r="C73" s="2" t="s">
        <v>1601</v>
      </c>
      <c r="D73" s="3">
        <v>248.67</v>
      </c>
      <c r="E73" s="2" t="s">
        <v>226</v>
      </c>
      <c r="F73" s="2" t="s">
        <v>1615</v>
      </c>
      <c r="G73" s="2" t="s">
        <v>50</v>
      </c>
      <c r="H73" s="2">
        <v>0</v>
      </c>
      <c r="I73" s="14">
        <f>D73-H73</f>
        <v>248.67</v>
      </c>
      <c r="J73" s="2" t="s">
        <v>113</v>
      </c>
      <c r="K73" s="2" t="s">
        <v>5</v>
      </c>
    </row>
    <row r="74" spans="1:11" s="86" customFormat="1" ht="12.75" outlineLevel="1">
      <c r="A74" s="83"/>
      <c r="B74" s="83"/>
      <c r="C74" s="83"/>
      <c r="D74" s="84">
        <f>SUBTOTAL(9,D71:D73)</f>
        <v>746.01</v>
      </c>
      <c r="E74" s="83"/>
      <c r="F74" s="83"/>
      <c r="G74" s="83"/>
      <c r="H74" s="83">
        <f>SUBTOTAL(9,H71:H73)</f>
        <v>0</v>
      </c>
      <c r="I74" s="85">
        <f>SUBTOTAL(9,I71:I73)</f>
        <v>746.01</v>
      </c>
      <c r="J74" s="83"/>
      <c r="K74" s="83" t="s">
        <v>115</v>
      </c>
    </row>
    <row r="75" spans="1:11" ht="12.75" outlineLevel="2">
      <c r="A75" s="2">
        <v>1</v>
      </c>
      <c r="B75" s="2" t="s">
        <v>1681</v>
      </c>
      <c r="C75" s="2" t="s">
        <v>1601</v>
      </c>
      <c r="D75" s="3">
        <v>12206.1</v>
      </c>
      <c r="E75" s="2" t="s">
        <v>116</v>
      </c>
      <c r="F75" s="2" t="s">
        <v>1601</v>
      </c>
      <c r="G75" s="2" t="s">
        <v>50</v>
      </c>
      <c r="H75" s="2">
        <v>0</v>
      </c>
      <c r="I75" s="14">
        <f aca="true" t="shared" si="1" ref="I75:I88">D75-H75</f>
        <v>12206.1</v>
      </c>
      <c r="J75" s="2" t="s">
        <v>45</v>
      </c>
      <c r="K75" s="2" t="s">
        <v>2</v>
      </c>
    </row>
    <row r="76" spans="1:11" ht="12.75" outlineLevel="2">
      <c r="A76" s="2">
        <v>2</v>
      </c>
      <c r="B76" s="2" t="s">
        <v>1682</v>
      </c>
      <c r="C76" s="2" t="s">
        <v>1601</v>
      </c>
      <c r="D76" s="3">
        <v>5273.45</v>
      </c>
      <c r="E76" s="2" t="s">
        <v>1683</v>
      </c>
      <c r="F76" s="2" t="s">
        <v>1601</v>
      </c>
      <c r="G76" s="2" t="s">
        <v>50</v>
      </c>
      <c r="H76" s="2">
        <v>0</v>
      </c>
      <c r="I76" s="14">
        <f t="shared" si="1"/>
        <v>5273.45</v>
      </c>
      <c r="J76" s="2" t="s">
        <v>45</v>
      </c>
      <c r="K76" s="2" t="s">
        <v>2</v>
      </c>
    </row>
    <row r="77" spans="1:11" ht="12.75" outlineLevel="2">
      <c r="A77" s="2">
        <v>3</v>
      </c>
      <c r="B77" s="2" t="s">
        <v>1684</v>
      </c>
      <c r="C77" s="2" t="s">
        <v>1601</v>
      </c>
      <c r="D77" s="3">
        <v>1480.5</v>
      </c>
      <c r="E77" s="2" t="s">
        <v>118</v>
      </c>
      <c r="F77" s="2" t="s">
        <v>1601</v>
      </c>
      <c r="G77" s="2" t="s">
        <v>50</v>
      </c>
      <c r="H77" s="2">
        <v>0</v>
      </c>
      <c r="I77" s="14">
        <f t="shared" si="1"/>
        <v>1480.5</v>
      </c>
      <c r="J77" s="2" t="s">
        <v>45</v>
      </c>
      <c r="K77" s="2" t="s">
        <v>2</v>
      </c>
    </row>
    <row r="78" spans="1:11" ht="12.75" outlineLevel="2">
      <c r="A78" s="2">
        <v>4</v>
      </c>
      <c r="B78" s="2" t="s">
        <v>1685</v>
      </c>
      <c r="C78" s="2" t="s">
        <v>1601</v>
      </c>
      <c r="D78" s="3">
        <v>849.5</v>
      </c>
      <c r="E78" s="2" t="s">
        <v>83</v>
      </c>
      <c r="F78" s="2" t="s">
        <v>1601</v>
      </c>
      <c r="G78" s="2" t="s">
        <v>50</v>
      </c>
      <c r="H78" s="2">
        <v>0</v>
      </c>
      <c r="I78" s="14">
        <f t="shared" si="1"/>
        <v>849.5</v>
      </c>
      <c r="J78" s="2" t="s">
        <v>45</v>
      </c>
      <c r="K78" s="2" t="s">
        <v>2</v>
      </c>
    </row>
    <row r="79" spans="1:11" ht="12.75" outlineLevel="2">
      <c r="A79" s="2">
        <v>5</v>
      </c>
      <c r="B79" s="2" t="s">
        <v>1686</v>
      </c>
      <c r="C79" s="2" t="s">
        <v>1601</v>
      </c>
      <c r="D79" s="3">
        <v>7183.61</v>
      </c>
      <c r="E79" s="2" t="s">
        <v>80</v>
      </c>
      <c r="F79" s="2" t="s">
        <v>1601</v>
      </c>
      <c r="G79" s="2" t="s">
        <v>50</v>
      </c>
      <c r="H79" s="2">
        <v>0</v>
      </c>
      <c r="I79" s="14">
        <f t="shared" si="1"/>
        <v>7183.61</v>
      </c>
      <c r="J79" s="2" t="s">
        <v>45</v>
      </c>
      <c r="K79" s="2" t="s">
        <v>2</v>
      </c>
    </row>
    <row r="80" spans="1:11" ht="12.75" outlineLevel="2">
      <c r="A80" s="2">
        <v>6</v>
      </c>
      <c r="B80" s="2" t="s">
        <v>1687</v>
      </c>
      <c r="C80" s="2" t="s">
        <v>1601</v>
      </c>
      <c r="D80" s="3">
        <v>4907.99</v>
      </c>
      <c r="E80" s="2" t="s">
        <v>96</v>
      </c>
      <c r="F80" s="2" t="s">
        <v>1601</v>
      </c>
      <c r="G80" s="2" t="s">
        <v>50</v>
      </c>
      <c r="H80" s="2">
        <v>0</v>
      </c>
      <c r="I80" s="14">
        <f t="shared" si="1"/>
        <v>4907.99</v>
      </c>
      <c r="J80" s="2" t="s">
        <v>45</v>
      </c>
      <c r="K80" s="2" t="s">
        <v>2</v>
      </c>
    </row>
    <row r="81" spans="1:11" ht="12.75" outlineLevel="2">
      <c r="A81" s="2">
        <v>7</v>
      </c>
      <c r="B81" s="2" t="s">
        <v>1688</v>
      </c>
      <c r="C81" s="2" t="s">
        <v>1601</v>
      </c>
      <c r="D81" s="3">
        <v>28450.06</v>
      </c>
      <c r="E81" s="2" t="s">
        <v>84</v>
      </c>
      <c r="F81" s="2" t="s">
        <v>1601</v>
      </c>
      <c r="G81" s="2" t="s">
        <v>50</v>
      </c>
      <c r="H81" s="2">
        <v>588.66</v>
      </c>
      <c r="I81" s="14">
        <f t="shared" si="1"/>
        <v>27861.4</v>
      </c>
      <c r="J81" s="2" t="s">
        <v>45</v>
      </c>
      <c r="K81" s="2" t="s">
        <v>2</v>
      </c>
    </row>
    <row r="82" spans="1:11" ht="12.75" outlineLevel="2">
      <c r="A82" s="2">
        <v>8</v>
      </c>
      <c r="B82" s="2" t="s">
        <v>1689</v>
      </c>
      <c r="C82" s="2" t="s">
        <v>1601</v>
      </c>
      <c r="D82" s="3">
        <v>2501.01</v>
      </c>
      <c r="E82" s="2" t="s">
        <v>97</v>
      </c>
      <c r="F82" s="2" t="s">
        <v>1601</v>
      </c>
      <c r="G82" s="2" t="s">
        <v>50</v>
      </c>
      <c r="H82" s="2">
        <v>0</v>
      </c>
      <c r="I82" s="14">
        <f t="shared" si="1"/>
        <v>2501.01</v>
      </c>
      <c r="J82" s="2" t="s">
        <v>45</v>
      </c>
      <c r="K82" s="2" t="s">
        <v>2</v>
      </c>
    </row>
    <row r="83" spans="1:11" ht="12.75" outlineLevel="2">
      <c r="A83" s="2">
        <v>9</v>
      </c>
      <c r="B83" s="2" t="s">
        <v>1690</v>
      </c>
      <c r="C83" s="2" t="s">
        <v>1601</v>
      </c>
      <c r="D83" s="3">
        <v>1480.5</v>
      </c>
      <c r="E83" s="2" t="s">
        <v>98</v>
      </c>
      <c r="F83" s="2" t="s">
        <v>1601</v>
      </c>
      <c r="G83" s="2" t="s">
        <v>50</v>
      </c>
      <c r="H83" s="2">
        <v>0</v>
      </c>
      <c r="I83" s="14">
        <f t="shared" si="1"/>
        <v>1480.5</v>
      </c>
      <c r="J83" s="2" t="s">
        <v>45</v>
      </c>
      <c r="K83" s="2" t="s">
        <v>2</v>
      </c>
    </row>
    <row r="84" spans="1:11" ht="12.75" outlineLevel="2">
      <c r="A84" s="2">
        <v>10</v>
      </c>
      <c r="B84" s="2" t="s">
        <v>1691</v>
      </c>
      <c r="C84" s="2" t="s">
        <v>1601</v>
      </c>
      <c r="D84" s="3">
        <v>676</v>
      </c>
      <c r="E84" s="2" t="s">
        <v>92</v>
      </c>
      <c r="F84" s="2" t="s">
        <v>1601</v>
      </c>
      <c r="G84" s="2" t="s">
        <v>50</v>
      </c>
      <c r="H84" s="2">
        <v>0</v>
      </c>
      <c r="I84" s="14">
        <f t="shared" si="1"/>
        <v>676</v>
      </c>
      <c r="J84" s="2" t="s">
        <v>45</v>
      </c>
      <c r="K84" s="2" t="s">
        <v>2</v>
      </c>
    </row>
    <row r="85" spans="1:11" ht="12.75" outlineLevel="2">
      <c r="A85" s="2">
        <v>11</v>
      </c>
      <c r="B85" s="2" t="s">
        <v>1692</v>
      </c>
      <c r="C85" s="2" t="s">
        <v>1601</v>
      </c>
      <c r="D85" s="3">
        <v>237.06</v>
      </c>
      <c r="E85" s="2" t="s">
        <v>85</v>
      </c>
      <c r="F85" s="2" t="s">
        <v>1601</v>
      </c>
      <c r="G85" s="2" t="s">
        <v>50</v>
      </c>
      <c r="H85" s="2">
        <v>0</v>
      </c>
      <c r="I85" s="14">
        <f t="shared" si="1"/>
        <v>237.06</v>
      </c>
      <c r="J85" s="2" t="s">
        <v>45</v>
      </c>
      <c r="K85" s="2" t="s">
        <v>2</v>
      </c>
    </row>
    <row r="86" spans="1:11" ht="12.75" outlineLevel="2">
      <c r="A86" s="2">
        <v>12</v>
      </c>
      <c r="B86" s="2" t="s">
        <v>1693</v>
      </c>
      <c r="C86" s="2" t="s">
        <v>1676</v>
      </c>
      <c r="D86" s="3">
        <v>242.42</v>
      </c>
      <c r="E86" s="2" t="s">
        <v>95</v>
      </c>
      <c r="F86" s="2" t="s">
        <v>1595</v>
      </c>
      <c r="G86" s="2" t="s">
        <v>50</v>
      </c>
      <c r="H86" s="2">
        <v>0</v>
      </c>
      <c r="I86" s="14">
        <f t="shared" si="1"/>
        <v>242.42</v>
      </c>
      <c r="J86" s="2" t="s">
        <v>45</v>
      </c>
      <c r="K86" s="2" t="s">
        <v>2</v>
      </c>
    </row>
    <row r="87" spans="1:11" ht="12.75" outlineLevel="2">
      <c r="A87" s="2">
        <v>13</v>
      </c>
      <c r="B87" s="2" t="s">
        <v>1694</v>
      </c>
      <c r="C87" s="2" t="s">
        <v>1601</v>
      </c>
      <c r="D87" s="3">
        <v>246.9</v>
      </c>
      <c r="E87" s="2" t="s">
        <v>114</v>
      </c>
      <c r="F87" s="2" t="s">
        <v>1615</v>
      </c>
      <c r="G87" s="2" t="s">
        <v>50</v>
      </c>
      <c r="H87" s="2">
        <v>0</v>
      </c>
      <c r="I87" s="14">
        <f t="shared" si="1"/>
        <v>246.9</v>
      </c>
      <c r="J87" s="2" t="s">
        <v>45</v>
      </c>
      <c r="K87" s="2" t="s">
        <v>2</v>
      </c>
    </row>
    <row r="88" spans="1:11" ht="12.75" outlineLevel="2">
      <c r="A88" s="2">
        <v>14</v>
      </c>
      <c r="B88" s="2" t="s">
        <v>1695</v>
      </c>
      <c r="C88" s="2" t="s">
        <v>1601</v>
      </c>
      <c r="D88" s="3">
        <v>192.36</v>
      </c>
      <c r="E88" s="2" t="s">
        <v>141</v>
      </c>
      <c r="F88" s="2" t="s">
        <v>1615</v>
      </c>
      <c r="G88" s="2" t="s">
        <v>50</v>
      </c>
      <c r="H88" s="2">
        <v>0</v>
      </c>
      <c r="I88" s="14">
        <f t="shared" si="1"/>
        <v>192.36</v>
      </c>
      <c r="J88" s="2" t="s">
        <v>45</v>
      </c>
      <c r="K88" s="2" t="s">
        <v>2</v>
      </c>
    </row>
    <row r="89" spans="1:11" s="86" customFormat="1" ht="12.75" outlineLevel="1">
      <c r="A89" s="83"/>
      <c r="B89" s="83"/>
      <c r="C89" s="83"/>
      <c r="D89" s="84">
        <f>SUBTOTAL(9,D75:D88)</f>
        <v>65927.46</v>
      </c>
      <c r="E89" s="83"/>
      <c r="F89" s="83"/>
      <c r="G89" s="83"/>
      <c r="H89" s="83">
        <f>SUBTOTAL(9,H75:H88)</f>
        <v>588.66</v>
      </c>
      <c r="I89" s="85">
        <f>SUBTOTAL(9,I75:I88)</f>
        <v>65338.8</v>
      </c>
      <c r="J89" s="83"/>
      <c r="K89" s="83" t="s">
        <v>46</v>
      </c>
    </row>
    <row r="90" spans="1:11" ht="12.75" outlineLevel="2">
      <c r="A90" s="2">
        <v>1</v>
      </c>
      <c r="B90" s="2" t="s">
        <v>1696</v>
      </c>
      <c r="C90" s="2" t="s">
        <v>1594</v>
      </c>
      <c r="D90" s="3">
        <v>25410.48</v>
      </c>
      <c r="E90" s="2" t="s">
        <v>236</v>
      </c>
      <c r="F90" s="2" t="s">
        <v>1610</v>
      </c>
      <c r="G90" s="2" t="s">
        <v>50</v>
      </c>
      <c r="H90" s="2">
        <v>0</v>
      </c>
      <c r="I90" s="14">
        <f>D90-H90</f>
        <v>25410.48</v>
      </c>
      <c r="J90" s="2" t="s">
        <v>47</v>
      </c>
      <c r="K90" s="2" t="s">
        <v>4</v>
      </c>
    </row>
    <row r="91" spans="1:11" ht="12.75" outlineLevel="2">
      <c r="A91" s="2">
        <v>2</v>
      </c>
      <c r="B91" s="2" t="s">
        <v>1697</v>
      </c>
      <c r="C91" s="2" t="s">
        <v>1594</v>
      </c>
      <c r="D91" s="3">
        <v>2117.54</v>
      </c>
      <c r="E91" s="2" t="s">
        <v>238</v>
      </c>
      <c r="F91" s="2" t="s">
        <v>1610</v>
      </c>
      <c r="G91" s="2" t="s">
        <v>50</v>
      </c>
      <c r="H91" s="2">
        <v>0</v>
      </c>
      <c r="I91" s="14">
        <f>D91-H91</f>
        <v>2117.54</v>
      </c>
      <c r="J91" s="2" t="s">
        <v>47</v>
      </c>
      <c r="K91" s="2" t="s">
        <v>4</v>
      </c>
    </row>
    <row r="92" spans="1:11" s="86" customFormat="1" ht="12.75" outlineLevel="1">
      <c r="A92" s="83"/>
      <c r="B92" s="83"/>
      <c r="C92" s="83"/>
      <c r="D92" s="84">
        <f>SUBTOTAL(9,D90:D91)</f>
        <v>27528.02</v>
      </c>
      <c r="E92" s="83"/>
      <c r="F92" s="83"/>
      <c r="G92" s="83"/>
      <c r="H92" s="83">
        <f>SUBTOTAL(9,H90:H91)</f>
        <v>0</v>
      </c>
      <c r="I92" s="85">
        <f>SUBTOTAL(9,I90:I91)</f>
        <v>27528.02</v>
      </c>
      <c r="J92" s="83"/>
      <c r="K92" s="83" t="s">
        <v>48</v>
      </c>
    </row>
    <row r="93" spans="1:11" ht="12.75" outlineLevel="2">
      <c r="A93" s="2">
        <v>1</v>
      </c>
      <c r="B93" s="2" t="s">
        <v>167</v>
      </c>
      <c r="C93" s="2" t="s">
        <v>1601</v>
      </c>
      <c r="D93" s="3">
        <v>4641.11</v>
      </c>
      <c r="E93" s="2" t="s">
        <v>93</v>
      </c>
      <c r="F93" s="2" t="s">
        <v>1595</v>
      </c>
      <c r="G93" s="2" t="s">
        <v>50</v>
      </c>
      <c r="H93" s="2">
        <v>0</v>
      </c>
      <c r="I93" s="14">
        <f>D93-H93</f>
        <v>4641.11</v>
      </c>
      <c r="J93" s="2" t="s">
        <v>1419</v>
      </c>
      <c r="K93" s="2" t="s">
        <v>62</v>
      </c>
    </row>
    <row r="94" spans="1:11" s="86" customFormat="1" ht="12.75" outlineLevel="1">
      <c r="A94" s="83"/>
      <c r="B94" s="83"/>
      <c r="C94" s="83"/>
      <c r="D94" s="84">
        <f>SUBTOTAL(9,D93:D93)</f>
        <v>4641.11</v>
      </c>
      <c r="E94" s="83"/>
      <c r="F94" s="83"/>
      <c r="G94" s="83"/>
      <c r="H94" s="83">
        <f>SUBTOTAL(9,H93:H93)</f>
        <v>0</v>
      </c>
      <c r="I94" s="85">
        <f>SUBTOTAL(9,I93:I93)</f>
        <v>4641.11</v>
      </c>
      <c r="J94" s="83"/>
      <c r="K94" s="83" t="s">
        <v>1421</v>
      </c>
    </row>
    <row r="95" spans="1:11" ht="12.75">
      <c r="A95" s="2"/>
      <c r="B95" s="2"/>
      <c r="C95" s="2"/>
      <c r="D95" s="3">
        <f>SUBTOTAL(9,D8:D93)</f>
        <v>311675.06</v>
      </c>
      <c r="E95" s="2"/>
      <c r="F95" s="2"/>
      <c r="G95" s="2"/>
      <c r="H95" s="2">
        <f>SUBTOTAL(9,H8:H93)</f>
        <v>1675.06</v>
      </c>
      <c r="I95" s="14">
        <f>SUBTOTAL(9,I8:I93)</f>
        <v>310000</v>
      </c>
      <c r="J95" s="2"/>
      <c r="K95" s="89" t="s">
        <v>49</v>
      </c>
    </row>
    <row r="96" spans="4:9" ht="12.75">
      <c r="D96" s="105"/>
      <c r="I96" s="28"/>
    </row>
    <row r="97" spans="4:9" ht="12.75">
      <c r="D97" s="105"/>
      <c r="I97" s="28"/>
    </row>
    <row r="98" spans="2:11" ht="12.75">
      <c r="B98" s="18"/>
      <c r="C98" s="19"/>
      <c r="D98" s="20"/>
      <c r="E98" s="21"/>
      <c r="F98" s="18"/>
      <c r="G98" s="18"/>
      <c r="I98" s="22"/>
      <c r="J98" s="22"/>
      <c r="K98" s="18" t="s">
        <v>64</v>
      </c>
    </row>
    <row r="99" spans="2:11" ht="12.75">
      <c r="B99" s="18"/>
      <c r="C99" s="18"/>
      <c r="D99" s="20"/>
      <c r="E99" s="21"/>
      <c r="F99" s="18"/>
      <c r="I99" s="22"/>
      <c r="J99" s="22"/>
      <c r="K99" s="18" t="s">
        <v>65</v>
      </c>
    </row>
  </sheetData>
  <sheetProtection/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9"/>
  <sheetViews>
    <sheetView zoomScalePageLayoutView="0" workbookViewId="0" topLeftCell="A1">
      <selection activeCell="O28" sqref="O28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9.140625" style="4" customWidth="1"/>
    <col min="6" max="6" width="11.57421875" style="4" customWidth="1"/>
    <col min="7" max="8" width="9.140625" style="4" customWidth="1"/>
    <col min="9" max="9" width="12.28125" style="4" customWidth="1"/>
    <col min="10" max="10" width="9.140625" style="4" customWidth="1"/>
    <col min="11" max="11" width="22.00390625" style="4" customWidth="1"/>
    <col min="12" max="12" width="8.00390625" style="4" customWidth="1"/>
    <col min="13" max="13" width="11.140625" style="4" customWidth="1"/>
    <col min="14" max="14" width="11.8515625" style="4" customWidth="1"/>
    <col min="15" max="15" width="9.140625" style="4" customWidth="1"/>
    <col min="16" max="16" width="11.7109375" style="4" customWidth="1"/>
    <col min="17" max="16384" width="9.140625" style="4" customWidth="1"/>
  </cols>
  <sheetData>
    <row r="2" spans="2:23" ht="12.75">
      <c r="B2" s="16" t="s">
        <v>18</v>
      </c>
      <c r="C2" s="16"/>
      <c r="I2" s="13"/>
      <c r="J2" s="13"/>
      <c r="N2" s="18"/>
      <c r="O2" s="19"/>
      <c r="P2" s="20"/>
      <c r="Q2" s="21"/>
      <c r="R2" s="18"/>
      <c r="S2" s="19"/>
      <c r="T2" s="18"/>
      <c r="U2" s="22"/>
      <c r="V2" s="22"/>
      <c r="W2" s="18"/>
    </row>
    <row r="3" spans="2:23" ht="12.75">
      <c r="B3" s="16" t="s">
        <v>132</v>
      </c>
      <c r="C3" s="16"/>
      <c r="I3" s="13"/>
      <c r="J3" s="13"/>
      <c r="N3" s="18"/>
      <c r="O3" s="18"/>
      <c r="P3" s="20"/>
      <c r="Q3" s="21"/>
      <c r="R3" s="18"/>
      <c r="S3" s="19"/>
      <c r="U3" s="22"/>
      <c r="V3" s="22"/>
      <c r="W3" s="18"/>
    </row>
    <row r="4" ht="12.75">
      <c r="I4" s="17" t="s">
        <v>19</v>
      </c>
    </row>
    <row r="5" ht="12.75">
      <c r="F5" s="18" t="s">
        <v>248</v>
      </c>
    </row>
    <row r="7" spans="1:15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24</v>
      </c>
      <c r="F7" s="57" t="s">
        <v>25</v>
      </c>
      <c r="G7" s="9" t="s">
        <v>26</v>
      </c>
      <c r="H7" s="8" t="s">
        <v>27</v>
      </c>
      <c r="I7" s="8" t="s">
        <v>128</v>
      </c>
      <c r="J7" s="7" t="s">
        <v>28</v>
      </c>
      <c r="K7" s="9" t="s">
        <v>29</v>
      </c>
      <c r="M7" s="13"/>
      <c r="N7" s="13"/>
      <c r="O7" s="13"/>
    </row>
    <row r="8" spans="1:11" ht="12.75" outlineLevel="2">
      <c r="A8" s="25">
        <v>1</v>
      </c>
      <c r="B8" s="24" t="s">
        <v>133</v>
      </c>
      <c r="C8" s="24" t="s">
        <v>134</v>
      </c>
      <c r="D8" s="47">
        <v>22788.25</v>
      </c>
      <c r="E8" s="24" t="s">
        <v>110</v>
      </c>
      <c r="F8" s="58" t="s">
        <v>135</v>
      </c>
      <c r="G8" s="2" t="s">
        <v>50</v>
      </c>
      <c r="H8" s="40">
        <v>0</v>
      </c>
      <c r="I8" s="14">
        <f aca="true" t="shared" si="0" ref="I8:I14">D8-H8</f>
        <v>22788.25</v>
      </c>
      <c r="J8" s="24" t="s">
        <v>30</v>
      </c>
      <c r="K8" s="24" t="s">
        <v>13</v>
      </c>
    </row>
    <row r="9" spans="1:11" ht="12.75" outlineLevel="2">
      <c r="A9" s="2">
        <v>2</v>
      </c>
      <c r="B9" s="24" t="s">
        <v>136</v>
      </c>
      <c r="C9" s="24" t="s">
        <v>134</v>
      </c>
      <c r="D9" s="47">
        <v>57.71</v>
      </c>
      <c r="E9" s="24" t="s">
        <v>112</v>
      </c>
      <c r="F9" s="58" t="s">
        <v>135</v>
      </c>
      <c r="G9" s="2" t="s">
        <v>50</v>
      </c>
      <c r="H9" s="40">
        <v>0</v>
      </c>
      <c r="I9" s="14">
        <f t="shared" si="0"/>
        <v>57.71</v>
      </c>
      <c r="J9" s="24" t="s">
        <v>30</v>
      </c>
      <c r="K9" s="24" t="s">
        <v>13</v>
      </c>
    </row>
    <row r="10" spans="1:11" ht="12.75" outlineLevel="2">
      <c r="A10" s="2">
        <v>3</v>
      </c>
      <c r="B10" s="24" t="s">
        <v>137</v>
      </c>
      <c r="C10" s="24" t="s">
        <v>134</v>
      </c>
      <c r="D10" s="47">
        <v>211.59</v>
      </c>
      <c r="E10" s="24" t="s">
        <v>99</v>
      </c>
      <c r="F10" s="58" t="s">
        <v>135</v>
      </c>
      <c r="G10" s="2" t="s">
        <v>50</v>
      </c>
      <c r="H10" s="40">
        <v>0</v>
      </c>
      <c r="I10" s="14">
        <f t="shared" si="0"/>
        <v>211.59</v>
      </c>
      <c r="J10" s="24" t="s">
        <v>30</v>
      </c>
      <c r="K10" s="24" t="s">
        <v>13</v>
      </c>
    </row>
    <row r="11" spans="1:11" ht="12.75" outlineLevel="2">
      <c r="A11" s="2">
        <v>4</v>
      </c>
      <c r="B11" s="24" t="s">
        <v>138</v>
      </c>
      <c r="C11" s="24" t="s">
        <v>134</v>
      </c>
      <c r="D11" s="47">
        <v>359.06</v>
      </c>
      <c r="E11" s="24" t="s">
        <v>100</v>
      </c>
      <c r="F11" s="58" t="s">
        <v>135</v>
      </c>
      <c r="G11" s="2" t="s">
        <v>50</v>
      </c>
      <c r="H11" s="40">
        <v>0</v>
      </c>
      <c r="I11" s="14">
        <f t="shared" si="0"/>
        <v>359.06</v>
      </c>
      <c r="J11" s="24" t="s">
        <v>30</v>
      </c>
      <c r="K11" s="24" t="s">
        <v>13</v>
      </c>
    </row>
    <row r="12" spans="1:11" ht="12.75" outlineLevel="2">
      <c r="A12" s="2">
        <v>5</v>
      </c>
      <c r="B12" s="24" t="s">
        <v>139</v>
      </c>
      <c r="C12" s="24" t="s">
        <v>134</v>
      </c>
      <c r="D12" s="47">
        <v>3642.02</v>
      </c>
      <c r="E12" s="24" t="s">
        <v>114</v>
      </c>
      <c r="F12" s="58" t="s">
        <v>135</v>
      </c>
      <c r="G12" s="2" t="s">
        <v>50</v>
      </c>
      <c r="H12" s="40">
        <v>0</v>
      </c>
      <c r="I12" s="14">
        <f t="shared" si="0"/>
        <v>3642.02</v>
      </c>
      <c r="J12" s="24" t="s">
        <v>30</v>
      </c>
      <c r="K12" s="24" t="s">
        <v>13</v>
      </c>
    </row>
    <row r="13" spans="1:11" ht="12.75" outlineLevel="2">
      <c r="A13" s="2">
        <v>6</v>
      </c>
      <c r="B13" s="24" t="s">
        <v>140</v>
      </c>
      <c r="C13" s="24" t="s">
        <v>134</v>
      </c>
      <c r="D13" s="47">
        <v>179.54</v>
      </c>
      <c r="E13" s="24" t="s">
        <v>141</v>
      </c>
      <c r="F13" s="58" t="s">
        <v>135</v>
      </c>
      <c r="G13" s="2" t="s">
        <v>50</v>
      </c>
      <c r="H13" s="40">
        <v>0</v>
      </c>
      <c r="I13" s="14">
        <f t="shared" si="0"/>
        <v>179.54</v>
      </c>
      <c r="J13" s="24" t="s">
        <v>30</v>
      </c>
      <c r="K13" s="24" t="s">
        <v>13</v>
      </c>
    </row>
    <row r="14" spans="1:11" ht="12.75" outlineLevel="2">
      <c r="A14" s="2">
        <v>7</v>
      </c>
      <c r="B14" s="24" t="s">
        <v>142</v>
      </c>
      <c r="C14" s="24" t="s">
        <v>134</v>
      </c>
      <c r="D14" s="47">
        <v>577.54</v>
      </c>
      <c r="E14" s="24" t="s">
        <v>143</v>
      </c>
      <c r="F14" s="58" t="s">
        <v>135</v>
      </c>
      <c r="G14" s="2" t="s">
        <v>50</v>
      </c>
      <c r="H14" s="40">
        <v>0</v>
      </c>
      <c r="I14" s="14">
        <f t="shared" si="0"/>
        <v>577.54</v>
      </c>
      <c r="J14" s="24" t="s">
        <v>30</v>
      </c>
      <c r="K14" s="24" t="s">
        <v>13</v>
      </c>
    </row>
    <row r="15" spans="1:11" s="12" customFormat="1" ht="12.75" outlineLevel="1">
      <c r="A15" s="5"/>
      <c r="B15" s="51"/>
      <c r="C15" s="51"/>
      <c r="D15" s="52">
        <f>SUBTOTAL(9,D8:D14)</f>
        <v>27815.710000000003</v>
      </c>
      <c r="E15" s="51"/>
      <c r="F15" s="10"/>
      <c r="G15" s="5"/>
      <c r="H15" s="59">
        <f>SUBTOTAL(9,H8:H14)</f>
        <v>0</v>
      </c>
      <c r="I15" s="15">
        <f>SUBTOTAL(9,I8:I14)</f>
        <v>27815.710000000003</v>
      </c>
      <c r="J15" s="51"/>
      <c r="K15" s="51" t="s">
        <v>31</v>
      </c>
    </row>
    <row r="16" spans="1:11" ht="12.75" outlineLevel="2">
      <c r="A16" s="2">
        <v>1</v>
      </c>
      <c r="B16" s="24" t="s">
        <v>130</v>
      </c>
      <c r="C16" s="24" t="s">
        <v>129</v>
      </c>
      <c r="D16" s="47">
        <v>260.13</v>
      </c>
      <c r="E16" s="24" t="s">
        <v>117</v>
      </c>
      <c r="F16" s="58" t="s">
        <v>129</v>
      </c>
      <c r="G16" s="2" t="s">
        <v>60</v>
      </c>
      <c r="H16" s="40">
        <v>0</v>
      </c>
      <c r="I16" s="14">
        <f aca="true" t="shared" si="1" ref="I16:I29">D16-H16</f>
        <v>260.13</v>
      </c>
      <c r="J16" s="24" t="s">
        <v>32</v>
      </c>
      <c r="K16" s="24" t="s">
        <v>14</v>
      </c>
    </row>
    <row r="17" spans="1:11" ht="12.75" outlineLevel="2">
      <c r="A17" s="2">
        <v>2</v>
      </c>
      <c r="B17" s="24" t="s">
        <v>144</v>
      </c>
      <c r="C17" s="24" t="s">
        <v>145</v>
      </c>
      <c r="D17" s="47">
        <v>7431.06</v>
      </c>
      <c r="E17" s="24" t="s">
        <v>84</v>
      </c>
      <c r="F17" s="58" t="s">
        <v>145</v>
      </c>
      <c r="G17" s="2" t="s">
        <v>50</v>
      </c>
      <c r="H17" s="40">
        <v>0</v>
      </c>
      <c r="I17" s="14">
        <f t="shared" si="1"/>
        <v>7431.06</v>
      </c>
      <c r="J17" s="24" t="s">
        <v>32</v>
      </c>
      <c r="K17" s="24" t="s">
        <v>14</v>
      </c>
    </row>
    <row r="18" spans="1:11" ht="12.75" outlineLevel="2">
      <c r="A18" s="2">
        <v>3</v>
      </c>
      <c r="B18" s="24" t="s">
        <v>146</v>
      </c>
      <c r="C18" s="24" t="s">
        <v>145</v>
      </c>
      <c r="D18" s="47">
        <v>88.56</v>
      </c>
      <c r="E18" s="24" t="s">
        <v>97</v>
      </c>
      <c r="F18" s="58" t="s">
        <v>145</v>
      </c>
      <c r="G18" s="2" t="s">
        <v>50</v>
      </c>
      <c r="H18" s="40">
        <v>0</v>
      </c>
      <c r="I18" s="14">
        <f t="shared" si="1"/>
        <v>88.56</v>
      </c>
      <c r="J18" s="24" t="s">
        <v>32</v>
      </c>
      <c r="K18" s="24" t="s">
        <v>14</v>
      </c>
    </row>
    <row r="19" spans="1:11" ht="12.75" outlineLevel="2">
      <c r="A19" s="2">
        <v>4</v>
      </c>
      <c r="B19" s="24" t="s">
        <v>147</v>
      </c>
      <c r="C19" s="24" t="s">
        <v>145</v>
      </c>
      <c r="D19" s="47">
        <v>5592.66</v>
      </c>
      <c r="E19" s="24" t="s">
        <v>98</v>
      </c>
      <c r="F19" s="58" t="s">
        <v>145</v>
      </c>
      <c r="G19" s="2" t="s">
        <v>50</v>
      </c>
      <c r="H19" s="40">
        <v>0</v>
      </c>
      <c r="I19" s="14">
        <f t="shared" si="1"/>
        <v>5592.66</v>
      </c>
      <c r="J19" s="24" t="s">
        <v>32</v>
      </c>
      <c r="K19" s="24" t="s">
        <v>14</v>
      </c>
    </row>
    <row r="20" spans="1:11" ht="12.75" outlineLevel="2">
      <c r="A20" s="2">
        <v>5</v>
      </c>
      <c r="B20" s="24" t="s">
        <v>148</v>
      </c>
      <c r="C20" s="24" t="s">
        <v>145</v>
      </c>
      <c r="D20" s="47">
        <v>497.34</v>
      </c>
      <c r="E20" s="24" t="s">
        <v>92</v>
      </c>
      <c r="F20" s="58" t="s">
        <v>145</v>
      </c>
      <c r="G20" s="2" t="s">
        <v>50</v>
      </c>
      <c r="H20" s="40">
        <v>0</v>
      </c>
      <c r="I20" s="14">
        <f t="shared" si="1"/>
        <v>497.34</v>
      </c>
      <c r="J20" s="24" t="s">
        <v>32</v>
      </c>
      <c r="K20" s="24" t="s">
        <v>14</v>
      </c>
    </row>
    <row r="21" spans="1:11" ht="12.75" outlineLevel="2">
      <c r="A21" s="2">
        <v>6</v>
      </c>
      <c r="B21" s="24" t="s">
        <v>149</v>
      </c>
      <c r="C21" s="24" t="s">
        <v>145</v>
      </c>
      <c r="D21" s="47">
        <v>253.53</v>
      </c>
      <c r="E21" s="24" t="s">
        <v>85</v>
      </c>
      <c r="F21" s="58" t="s">
        <v>145</v>
      </c>
      <c r="G21" s="2" t="s">
        <v>50</v>
      </c>
      <c r="H21" s="40">
        <v>0</v>
      </c>
      <c r="I21" s="14">
        <f t="shared" si="1"/>
        <v>253.53</v>
      </c>
      <c r="J21" s="24" t="s">
        <v>32</v>
      </c>
      <c r="K21" s="24" t="s">
        <v>14</v>
      </c>
    </row>
    <row r="22" spans="1:11" ht="12.75" outlineLevel="2">
      <c r="A22" s="2">
        <v>7</v>
      </c>
      <c r="B22" s="24" t="s">
        <v>150</v>
      </c>
      <c r="C22" s="24" t="s">
        <v>145</v>
      </c>
      <c r="D22" s="47">
        <v>171.83</v>
      </c>
      <c r="E22" s="24" t="s">
        <v>89</v>
      </c>
      <c r="F22" s="58" t="s">
        <v>145</v>
      </c>
      <c r="G22" s="2" t="s">
        <v>50</v>
      </c>
      <c r="H22" s="40">
        <v>0</v>
      </c>
      <c r="I22" s="14">
        <f t="shared" si="1"/>
        <v>171.83</v>
      </c>
      <c r="J22" s="24" t="s">
        <v>32</v>
      </c>
      <c r="K22" s="24" t="s">
        <v>14</v>
      </c>
    </row>
    <row r="23" spans="1:11" ht="12.75" outlineLevel="2">
      <c r="A23" s="2">
        <v>8</v>
      </c>
      <c r="B23" s="24" t="s">
        <v>151</v>
      </c>
      <c r="C23" s="24" t="s">
        <v>145</v>
      </c>
      <c r="D23" s="47">
        <v>190.59</v>
      </c>
      <c r="E23" s="24" t="s">
        <v>90</v>
      </c>
      <c r="F23" s="58" t="s">
        <v>145</v>
      </c>
      <c r="G23" s="2" t="s">
        <v>50</v>
      </c>
      <c r="H23" s="40">
        <v>0</v>
      </c>
      <c r="I23" s="14">
        <f t="shared" si="1"/>
        <v>190.59</v>
      </c>
      <c r="J23" s="24" t="s">
        <v>32</v>
      </c>
      <c r="K23" s="24" t="s">
        <v>14</v>
      </c>
    </row>
    <row r="24" spans="1:11" ht="12.75" outlineLevel="2">
      <c r="A24" s="2">
        <v>9</v>
      </c>
      <c r="B24" s="24" t="s">
        <v>152</v>
      </c>
      <c r="C24" s="24" t="s">
        <v>145</v>
      </c>
      <c r="D24" s="47">
        <v>13567.77</v>
      </c>
      <c r="E24" s="24" t="s">
        <v>91</v>
      </c>
      <c r="F24" s="58" t="s">
        <v>145</v>
      </c>
      <c r="G24" s="2" t="s">
        <v>50</v>
      </c>
      <c r="H24" s="40">
        <v>0</v>
      </c>
      <c r="I24" s="14">
        <f t="shared" si="1"/>
        <v>13567.77</v>
      </c>
      <c r="J24" s="24" t="s">
        <v>32</v>
      </c>
      <c r="K24" s="24" t="s">
        <v>14</v>
      </c>
    </row>
    <row r="25" spans="1:11" ht="12.75" outlineLevel="2">
      <c r="A25" s="2">
        <v>10</v>
      </c>
      <c r="B25" s="24" t="s">
        <v>153</v>
      </c>
      <c r="C25" s="24" t="s">
        <v>145</v>
      </c>
      <c r="D25" s="47">
        <v>4056.95</v>
      </c>
      <c r="E25" s="24" t="s">
        <v>82</v>
      </c>
      <c r="F25" s="58" t="s">
        <v>145</v>
      </c>
      <c r="G25" s="2" t="s">
        <v>50</v>
      </c>
      <c r="H25" s="40">
        <v>0</v>
      </c>
      <c r="I25" s="14">
        <f t="shared" si="1"/>
        <v>4056.95</v>
      </c>
      <c r="J25" s="24" t="s">
        <v>32</v>
      </c>
      <c r="K25" s="24" t="s">
        <v>14</v>
      </c>
    </row>
    <row r="26" spans="1:11" ht="12.75" outlineLevel="2">
      <c r="A26" s="2">
        <v>11</v>
      </c>
      <c r="B26" s="24" t="s">
        <v>154</v>
      </c>
      <c r="C26" s="24" t="s">
        <v>155</v>
      </c>
      <c r="D26" s="47">
        <v>263.5</v>
      </c>
      <c r="E26" s="24" t="s">
        <v>101</v>
      </c>
      <c r="F26" s="58" t="s">
        <v>155</v>
      </c>
      <c r="G26" s="2" t="s">
        <v>50</v>
      </c>
      <c r="H26" s="40">
        <v>0</v>
      </c>
      <c r="I26" s="14">
        <f t="shared" si="1"/>
        <v>263.5</v>
      </c>
      <c r="J26" s="24" t="s">
        <v>32</v>
      </c>
      <c r="K26" s="24" t="s">
        <v>14</v>
      </c>
    </row>
    <row r="27" spans="1:11" ht="12.75" outlineLevel="2">
      <c r="A27" s="2">
        <v>12</v>
      </c>
      <c r="B27" s="24" t="s">
        <v>156</v>
      </c>
      <c r="C27" s="24" t="s">
        <v>155</v>
      </c>
      <c r="D27" s="47">
        <v>2984.04</v>
      </c>
      <c r="E27" s="24" t="s">
        <v>102</v>
      </c>
      <c r="F27" s="58" t="s">
        <v>155</v>
      </c>
      <c r="G27" s="2" t="s">
        <v>50</v>
      </c>
      <c r="H27" s="40">
        <v>0</v>
      </c>
      <c r="I27" s="14">
        <f t="shared" si="1"/>
        <v>2984.04</v>
      </c>
      <c r="J27" s="24" t="s">
        <v>32</v>
      </c>
      <c r="K27" s="24" t="s">
        <v>14</v>
      </c>
    </row>
    <row r="28" spans="1:11" ht="12.75" outlineLevel="2">
      <c r="A28" s="2">
        <v>13</v>
      </c>
      <c r="B28" s="24" t="s">
        <v>157</v>
      </c>
      <c r="C28" s="24" t="s">
        <v>155</v>
      </c>
      <c r="D28" s="47">
        <v>762.84</v>
      </c>
      <c r="E28" s="24" t="s">
        <v>111</v>
      </c>
      <c r="F28" s="58" t="s">
        <v>155</v>
      </c>
      <c r="G28" s="2" t="s">
        <v>50</v>
      </c>
      <c r="H28" s="40">
        <v>0</v>
      </c>
      <c r="I28" s="14">
        <f t="shared" si="1"/>
        <v>762.84</v>
      </c>
      <c r="J28" s="24" t="s">
        <v>32</v>
      </c>
      <c r="K28" s="24" t="s">
        <v>14</v>
      </c>
    </row>
    <row r="29" spans="1:11" ht="12.75" outlineLevel="2">
      <c r="A29" s="2">
        <v>14</v>
      </c>
      <c r="B29" s="24" t="s">
        <v>158</v>
      </c>
      <c r="C29" s="24" t="s">
        <v>155</v>
      </c>
      <c r="D29" s="47">
        <v>2968.67</v>
      </c>
      <c r="E29" s="24" t="s">
        <v>103</v>
      </c>
      <c r="F29" s="58" t="s">
        <v>155</v>
      </c>
      <c r="G29" s="2" t="s">
        <v>50</v>
      </c>
      <c r="H29" s="40">
        <v>0</v>
      </c>
      <c r="I29" s="14">
        <f t="shared" si="1"/>
        <v>2968.67</v>
      </c>
      <c r="J29" s="24" t="s">
        <v>32</v>
      </c>
      <c r="K29" s="24" t="s">
        <v>14</v>
      </c>
    </row>
    <row r="30" spans="1:11" s="12" customFormat="1" ht="12.75" outlineLevel="1">
      <c r="A30" s="5"/>
      <c r="B30" s="51"/>
      <c r="C30" s="51"/>
      <c r="D30" s="52">
        <f>SUBTOTAL(9,D16:D29)</f>
        <v>39089.469999999994</v>
      </c>
      <c r="E30" s="51"/>
      <c r="F30" s="10"/>
      <c r="G30" s="5"/>
      <c r="H30" s="59">
        <f>SUBTOTAL(9,H16:H29)</f>
        <v>0</v>
      </c>
      <c r="I30" s="15">
        <f>SUBTOTAL(9,I16:I29)</f>
        <v>39089.469999999994</v>
      </c>
      <c r="J30" s="51"/>
      <c r="K30" s="51" t="s">
        <v>33</v>
      </c>
    </row>
    <row r="31" spans="1:11" ht="12.75" outlineLevel="2">
      <c r="A31" s="2">
        <v>1</v>
      </c>
      <c r="B31" s="24" t="s">
        <v>159</v>
      </c>
      <c r="C31" s="24" t="s">
        <v>134</v>
      </c>
      <c r="D31" s="47">
        <v>1058.77</v>
      </c>
      <c r="E31" s="24" t="s">
        <v>160</v>
      </c>
      <c r="F31" s="58" t="s">
        <v>135</v>
      </c>
      <c r="G31" s="2" t="s">
        <v>50</v>
      </c>
      <c r="H31" s="40">
        <v>0</v>
      </c>
      <c r="I31" s="14">
        <f>D31-H31</f>
        <v>1058.77</v>
      </c>
      <c r="J31" s="24" t="s">
        <v>34</v>
      </c>
      <c r="K31" s="24" t="s">
        <v>15</v>
      </c>
    </row>
    <row r="32" spans="1:11" s="12" customFormat="1" ht="12.75" outlineLevel="1">
      <c r="A32" s="5"/>
      <c r="B32" s="51"/>
      <c r="C32" s="51"/>
      <c r="D32" s="52">
        <f>SUBTOTAL(9,D31:D31)</f>
        <v>1058.77</v>
      </c>
      <c r="E32" s="51"/>
      <c r="F32" s="10"/>
      <c r="G32" s="5"/>
      <c r="H32" s="31">
        <f>SUBTOTAL(9,H31:H31)</f>
        <v>0</v>
      </c>
      <c r="I32" s="15">
        <f>SUBTOTAL(9,I31:I31)</f>
        <v>1058.77</v>
      </c>
      <c r="J32" s="51"/>
      <c r="K32" s="51" t="s">
        <v>35</v>
      </c>
    </row>
    <row r="33" spans="1:11" ht="12.75" outlineLevel="2">
      <c r="A33" s="2">
        <v>1</v>
      </c>
      <c r="B33" s="24" t="s">
        <v>161</v>
      </c>
      <c r="C33" s="24" t="s">
        <v>134</v>
      </c>
      <c r="D33" s="47">
        <v>6644.23</v>
      </c>
      <c r="E33" s="24" t="s">
        <v>162</v>
      </c>
      <c r="F33" s="58" t="s">
        <v>163</v>
      </c>
      <c r="G33" s="2" t="s">
        <v>50</v>
      </c>
      <c r="H33" s="46">
        <v>0</v>
      </c>
      <c r="I33" s="14">
        <f>D33-H33</f>
        <v>6644.23</v>
      </c>
      <c r="J33" s="24" t="s">
        <v>36</v>
      </c>
      <c r="K33" s="24" t="s">
        <v>16</v>
      </c>
    </row>
    <row r="34" spans="1:11" ht="12.75" outlineLevel="2">
      <c r="A34" s="2">
        <v>2</v>
      </c>
      <c r="B34" s="24" t="s">
        <v>164</v>
      </c>
      <c r="C34" s="24" t="s">
        <v>134</v>
      </c>
      <c r="D34" s="47">
        <v>1567.36</v>
      </c>
      <c r="E34" s="24" t="s">
        <v>165</v>
      </c>
      <c r="F34" s="58" t="s">
        <v>163</v>
      </c>
      <c r="G34" s="2" t="s">
        <v>50</v>
      </c>
      <c r="H34" s="40">
        <v>0</v>
      </c>
      <c r="I34" s="14">
        <f>D34-H34</f>
        <v>1567.36</v>
      </c>
      <c r="J34" s="24" t="s">
        <v>36</v>
      </c>
      <c r="K34" s="24" t="s">
        <v>16</v>
      </c>
    </row>
    <row r="35" spans="1:11" s="12" customFormat="1" ht="12.75" outlineLevel="1">
      <c r="A35" s="5"/>
      <c r="B35" s="51"/>
      <c r="C35" s="51"/>
      <c r="D35" s="52">
        <f>SUBTOTAL(9,D33:D34)</f>
        <v>8211.59</v>
      </c>
      <c r="E35" s="51"/>
      <c r="F35" s="10"/>
      <c r="G35" s="5"/>
      <c r="H35" s="59">
        <f>SUBTOTAL(9,H33:H34)</f>
        <v>0</v>
      </c>
      <c r="I35" s="15">
        <f>SUBTOTAL(9,I33:I34)</f>
        <v>8211.59</v>
      </c>
      <c r="J35" s="51"/>
      <c r="K35" s="51" t="s">
        <v>37</v>
      </c>
    </row>
    <row r="36" spans="1:11" ht="12.75" outlineLevel="2">
      <c r="A36" s="2">
        <v>1</v>
      </c>
      <c r="B36" s="24" t="s">
        <v>166</v>
      </c>
      <c r="C36" s="24" t="s">
        <v>134</v>
      </c>
      <c r="D36" s="47">
        <v>11183</v>
      </c>
      <c r="E36" s="24" t="s">
        <v>167</v>
      </c>
      <c r="F36" s="58" t="s">
        <v>163</v>
      </c>
      <c r="G36" s="2" t="s">
        <v>50</v>
      </c>
      <c r="H36" s="40">
        <v>0</v>
      </c>
      <c r="I36" s="14">
        <f>D36-H36</f>
        <v>11183</v>
      </c>
      <c r="J36" s="24" t="s">
        <v>66</v>
      </c>
      <c r="K36" s="24" t="s">
        <v>53</v>
      </c>
    </row>
    <row r="37" spans="1:11" s="12" customFormat="1" ht="12.75" outlineLevel="1">
      <c r="A37" s="5"/>
      <c r="B37" s="51"/>
      <c r="C37" s="51"/>
      <c r="D37" s="52">
        <f>SUBTOTAL(9,D36:D36)</f>
        <v>11183</v>
      </c>
      <c r="E37" s="51"/>
      <c r="F37" s="10"/>
      <c r="G37" s="5"/>
      <c r="H37" s="59">
        <f>SUBTOTAL(9,H36:H36)</f>
        <v>0</v>
      </c>
      <c r="I37" s="15">
        <f>SUBTOTAL(9,I36:I36)</f>
        <v>11183</v>
      </c>
      <c r="J37" s="51"/>
      <c r="K37" s="51" t="s">
        <v>67</v>
      </c>
    </row>
    <row r="38" spans="1:11" ht="12.75" outlineLevel="2">
      <c r="A38" s="2">
        <v>1</v>
      </c>
      <c r="B38" s="24" t="s">
        <v>168</v>
      </c>
      <c r="C38" s="24" t="s">
        <v>134</v>
      </c>
      <c r="D38" s="47">
        <v>6875.65</v>
      </c>
      <c r="E38" s="24" t="s">
        <v>93</v>
      </c>
      <c r="F38" s="58" t="s">
        <v>169</v>
      </c>
      <c r="G38" s="2" t="s">
        <v>50</v>
      </c>
      <c r="H38" s="40">
        <v>0</v>
      </c>
      <c r="I38" s="14">
        <f>D38-H38</f>
        <v>6875.65</v>
      </c>
      <c r="J38" s="24" t="s">
        <v>51</v>
      </c>
      <c r="K38" s="24" t="s">
        <v>0</v>
      </c>
    </row>
    <row r="39" spans="1:11" s="12" customFormat="1" ht="12.75" outlineLevel="1">
      <c r="A39" s="5"/>
      <c r="B39" s="51"/>
      <c r="C39" s="51"/>
      <c r="D39" s="52">
        <f>SUBTOTAL(9,D38:D38)</f>
        <v>6875.65</v>
      </c>
      <c r="E39" s="51"/>
      <c r="F39" s="10"/>
      <c r="G39" s="5"/>
      <c r="H39" s="59">
        <f>SUBTOTAL(9,H38:H38)</f>
        <v>0</v>
      </c>
      <c r="I39" s="15">
        <f>SUBTOTAL(9,I38:I38)</f>
        <v>6875.65</v>
      </c>
      <c r="J39" s="51"/>
      <c r="K39" s="51" t="s">
        <v>52</v>
      </c>
    </row>
    <row r="40" spans="1:11" ht="12.75" outlineLevel="2">
      <c r="A40" s="2">
        <v>1</v>
      </c>
      <c r="B40" s="24" t="s">
        <v>170</v>
      </c>
      <c r="C40" s="24" t="s">
        <v>134</v>
      </c>
      <c r="D40" s="47">
        <v>192.36</v>
      </c>
      <c r="E40" s="24" t="s">
        <v>171</v>
      </c>
      <c r="F40" s="58" t="s">
        <v>135</v>
      </c>
      <c r="G40" s="2" t="s">
        <v>50</v>
      </c>
      <c r="H40" s="40">
        <v>0</v>
      </c>
      <c r="I40" s="14">
        <f aca="true" t="shared" si="2" ref="I40:I48">D40-H40</f>
        <v>192.36</v>
      </c>
      <c r="J40" s="24" t="s">
        <v>38</v>
      </c>
      <c r="K40" s="24" t="s">
        <v>1</v>
      </c>
    </row>
    <row r="41" spans="1:11" ht="12.75" outlineLevel="2">
      <c r="A41" s="2">
        <v>2</v>
      </c>
      <c r="B41" s="24" t="s">
        <v>172</v>
      </c>
      <c r="C41" s="24" t="s">
        <v>134</v>
      </c>
      <c r="D41" s="47">
        <v>3077.76</v>
      </c>
      <c r="E41" s="24" t="s">
        <v>173</v>
      </c>
      <c r="F41" s="58" t="s">
        <v>135</v>
      </c>
      <c r="G41" s="2" t="s">
        <v>50</v>
      </c>
      <c r="H41" s="40">
        <v>0</v>
      </c>
      <c r="I41" s="14">
        <f t="shared" si="2"/>
        <v>3077.76</v>
      </c>
      <c r="J41" s="24" t="s">
        <v>38</v>
      </c>
      <c r="K41" s="24" t="s">
        <v>1</v>
      </c>
    </row>
    <row r="42" spans="1:12" ht="12.75" outlineLevel="2">
      <c r="A42" s="2">
        <v>3</v>
      </c>
      <c r="B42" s="24" t="s">
        <v>174</v>
      </c>
      <c r="C42" s="24" t="s">
        <v>134</v>
      </c>
      <c r="D42" s="47">
        <v>773.56</v>
      </c>
      <c r="E42" s="24" t="s">
        <v>175</v>
      </c>
      <c r="F42" s="58" t="s">
        <v>135</v>
      </c>
      <c r="G42" s="2" t="s">
        <v>50</v>
      </c>
      <c r="H42" s="40">
        <v>0</v>
      </c>
      <c r="I42" s="14">
        <f t="shared" si="2"/>
        <v>773.56</v>
      </c>
      <c r="J42" s="24" t="s">
        <v>38</v>
      </c>
      <c r="K42" s="24" t="s">
        <v>1</v>
      </c>
      <c r="L42" s="48"/>
    </row>
    <row r="43" spans="1:12" ht="12.75" outlineLevel="2">
      <c r="A43" s="2">
        <v>4</v>
      </c>
      <c r="B43" s="24" t="s">
        <v>176</v>
      </c>
      <c r="C43" s="24" t="s">
        <v>134</v>
      </c>
      <c r="D43" s="47">
        <v>486.57</v>
      </c>
      <c r="E43" s="24" t="s">
        <v>177</v>
      </c>
      <c r="F43" s="58" t="s">
        <v>135</v>
      </c>
      <c r="G43" s="2" t="s">
        <v>50</v>
      </c>
      <c r="H43" s="40">
        <v>95.95</v>
      </c>
      <c r="I43" s="14">
        <f t="shared" si="2"/>
        <v>390.62</v>
      </c>
      <c r="J43" s="24" t="s">
        <v>38</v>
      </c>
      <c r="K43" s="24" t="s">
        <v>1</v>
      </c>
      <c r="L43" s="48"/>
    </row>
    <row r="44" spans="1:11" ht="12.75" outlineLevel="2">
      <c r="A44" s="2">
        <v>5</v>
      </c>
      <c r="B44" s="24" t="s">
        <v>178</v>
      </c>
      <c r="C44" s="24" t="s">
        <v>134</v>
      </c>
      <c r="D44" s="47">
        <v>309.02</v>
      </c>
      <c r="E44" s="24" t="s">
        <v>179</v>
      </c>
      <c r="F44" s="58" t="s">
        <v>135</v>
      </c>
      <c r="G44" s="2" t="s">
        <v>50</v>
      </c>
      <c r="H44" s="40">
        <v>0</v>
      </c>
      <c r="I44" s="14">
        <f t="shared" si="2"/>
        <v>309.02</v>
      </c>
      <c r="J44" s="24" t="s">
        <v>38</v>
      </c>
      <c r="K44" s="24" t="s">
        <v>1</v>
      </c>
    </row>
    <row r="45" spans="1:11" ht="12.75" outlineLevel="2">
      <c r="A45" s="2">
        <v>6</v>
      </c>
      <c r="B45" s="24" t="s">
        <v>180</v>
      </c>
      <c r="C45" s="24" t="s">
        <v>134</v>
      </c>
      <c r="D45" s="47">
        <v>9669.5</v>
      </c>
      <c r="E45" s="24" t="s">
        <v>181</v>
      </c>
      <c r="F45" s="58" t="s">
        <v>135</v>
      </c>
      <c r="G45" s="2" t="s">
        <v>50</v>
      </c>
      <c r="H45" s="40">
        <v>109.59</v>
      </c>
      <c r="I45" s="14">
        <f t="shared" si="2"/>
        <v>9559.91</v>
      </c>
      <c r="J45" s="24" t="s">
        <v>38</v>
      </c>
      <c r="K45" s="24" t="s">
        <v>1</v>
      </c>
    </row>
    <row r="46" spans="1:11" ht="12.75" outlineLevel="2">
      <c r="A46" s="2">
        <v>7</v>
      </c>
      <c r="B46" s="24" t="s">
        <v>182</v>
      </c>
      <c r="C46" s="24" t="s">
        <v>134</v>
      </c>
      <c r="D46" s="47">
        <v>147.25</v>
      </c>
      <c r="E46" s="24" t="s">
        <v>183</v>
      </c>
      <c r="F46" s="58" t="s">
        <v>135</v>
      </c>
      <c r="G46" s="2" t="s">
        <v>50</v>
      </c>
      <c r="H46" s="40">
        <v>0</v>
      </c>
      <c r="I46" s="14">
        <f t="shared" si="2"/>
        <v>147.25</v>
      </c>
      <c r="J46" s="24" t="s">
        <v>38</v>
      </c>
      <c r="K46" s="24" t="s">
        <v>1</v>
      </c>
    </row>
    <row r="47" spans="1:11" ht="12.75" outlineLevel="2">
      <c r="A47" s="2">
        <v>8</v>
      </c>
      <c r="B47" s="24" t="s">
        <v>184</v>
      </c>
      <c r="C47" s="24" t="s">
        <v>134</v>
      </c>
      <c r="D47" s="47">
        <v>1210.32</v>
      </c>
      <c r="E47" s="24" t="s">
        <v>185</v>
      </c>
      <c r="F47" s="58" t="s">
        <v>135</v>
      </c>
      <c r="G47" s="2" t="s">
        <v>50</v>
      </c>
      <c r="H47" s="40">
        <v>0</v>
      </c>
      <c r="I47" s="14">
        <f t="shared" si="2"/>
        <v>1210.32</v>
      </c>
      <c r="J47" s="24" t="s">
        <v>38</v>
      </c>
      <c r="K47" s="24" t="s">
        <v>1</v>
      </c>
    </row>
    <row r="48" spans="1:11" ht="12.75" outlineLevel="2">
      <c r="A48" s="2">
        <v>9</v>
      </c>
      <c r="B48" s="24" t="s">
        <v>186</v>
      </c>
      <c r="C48" s="24" t="s">
        <v>134</v>
      </c>
      <c r="D48" s="47">
        <v>9618</v>
      </c>
      <c r="E48" s="24" t="s">
        <v>187</v>
      </c>
      <c r="F48" s="58" t="s">
        <v>188</v>
      </c>
      <c r="G48" s="2" t="s">
        <v>50</v>
      </c>
      <c r="H48" s="40">
        <v>0</v>
      </c>
      <c r="I48" s="14">
        <f t="shared" si="2"/>
        <v>9618</v>
      </c>
      <c r="J48" s="24" t="s">
        <v>38</v>
      </c>
      <c r="K48" s="24" t="s">
        <v>1</v>
      </c>
    </row>
    <row r="49" spans="1:11" s="12" customFormat="1" ht="12.75" outlineLevel="1">
      <c r="A49" s="5"/>
      <c r="B49" s="51"/>
      <c r="C49" s="51"/>
      <c r="D49" s="52">
        <f>SUBTOTAL(9,D40:D48)</f>
        <v>25484.34</v>
      </c>
      <c r="E49" s="51"/>
      <c r="F49" s="10"/>
      <c r="G49" s="5"/>
      <c r="H49" s="59">
        <f>SUBTOTAL(9,H40:H48)</f>
        <v>205.54000000000002</v>
      </c>
      <c r="I49" s="15">
        <f>SUBTOTAL(9,I40:I48)</f>
        <v>25278.8</v>
      </c>
      <c r="J49" s="51"/>
      <c r="K49" s="51" t="s">
        <v>39</v>
      </c>
    </row>
    <row r="50" spans="1:11" ht="12.75" outlineLevel="2">
      <c r="A50" s="2">
        <v>1</v>
      </c>
      <c r="B50" s="24" t="s">
        <v>189</v>
      </c>
      <c r="C50" s="24" t="s">
        <v>190</v>
      </c>
      <c r="D50" s="47">
        <v>7163.4</v>
      </c>
      <c r="E50" s="24" t="s">
        <v>80</v>
      </c>
      <c r="F50" s="58" t="s">
        <v>191</v>
      </c>
      <c r="G50" s="2" t="s">
        <v>50</v>
      </c>
      <c r="H50" s="40">
        <v>0</v>
      </c>
      <c r="I50" s="14">
        <f>D50-H50</f>
        <v>7163.4</v>
      </c>
      <c r="J50" s="24" t="s">
        <v>40</v>
      </c>
      <c r="K50" s="24" t="s">
        <v>3</v>
      </c>
    </row>
    <row r="51" spans="1:11" ht="12.75" outlineLevel="2">
      <c r="A51" s="2">
        <v>2</v>
      </c>
      <c r="B51" s="24" t="s">
        <v>192</v>
      </c>
      <c r="C51" s="24" t="s">
        <v>190</v>
      </c>
      <c r="D51" s="47">
        <v>263.5</v>
      </c>
      <c r="E51" s="24" t="s">
        <v>96</v>
      </c>
      <c r="F51" s="58" t="s">
        <v>191</v>
      </c>
      <c r="G51" s="2" t="s">
        <v>50</v>
      </c>
      <c r="H51" s="40">
        <v>0</v>
      </c>
      <c r="I51" s="14">
        <f>D51-H51</f>
        <v>263.5</v>
      </c>
      <c r="J51" s="24" t="s">
        <v>40</v>
      </c>
      <c r="K51" s="24" t="s">
        <v>3</v>
      </c>
    </row>
    <row r="52" spans="1:11" ht="12.75" outlineLevel="2">
      <c r="A52" s="2">
        <v>3</v>
      </c>
      <c r="B52" s="24" t="s">
        <v>193</v>
      </c>
      <c r="C52" s="24" t="s">
        <v>194</v>
      </c>
      <c r="D52" s="47">
        <v>3723.82</v>
      </c>
      <c r="E52" s="24" t="s">
        <v>81</v>
      </c>
      <c r="F52" s="58" t="s">
        <v>195</v>
      </c>
      <c r="G52" s="2" t="s">
        <v>50</v>
      </c>
      <c r="H52" s="40">
        <v>0</v>
      </c>
      <c r="I52" s="14">
        <f>D52-H52</f>
        <v>3723.82</v>
      </c>
      <c r="J52" s="24" t="s">
        <v>40</v>
      </c>
      <c r="K52" s="24" t="s">
        <v>3</v>
      </c>
    </row>
    <row r="53" spans="1:11" ht="12.75" outlineLevel="2">
      <c r="A53" s="2">
        <v>4</v>
      </c>
      <c r="B53" s="24" t="s">
        <v>196</v>
      </c>
      <c r="C53" s="24" t="s">
        <v>197</v>
      </c>
      <c r="D53" s="47">
        <v>4162.74</v>
      </c>
      <c r="E53" s="24" t="s">
        <v>106</v>
      </c>
      <c r="F53" s="58" t="s">
        <v>198</v>
      </c>
      <c r="G53" s="2" t="s">
        <v>50</v>
      </c>
      <c r="H53" s="40">
        <v>0</v>
      </c>
      <c r="I53" s="14">
        <f>D53-H53</f>
        <v>4162.74</v>
      </c>
      <c r="J53" s="24" t="s">
        <v>40</v>
      </c>
      <c r="K53" s="24" t="s">
        <v>3</v>
      </c>
    </row>
    <row r="54" spans="1:11" ht="12.75" outlineLevel="2">
      <c r="A54" s="2">
        <v>5</v>
      </c>
      <c r="B54" s="24" t="s">
        <v>199</v>
      </c>
      <c r="C54" s="24" t="s">
        <v>197</v>
      </c>
      <c r="D54" s="47">
        <v>1599.55</v>
      </c>
      <c r="E54" s="24" t="s">
        <v>107</v>
      </c>
      <c r="F54" s="58" t="s">
        <v>198</v>
      </c>
      <c r="G54" s="2" t="s">
        <v>50</v>
      </c>
      <c r="H54" s="40">
        <v>0</v>
      </c>
      <c r="I54" s="14">
        <f>D54-H54</f>
        <v>1599.55</v>
      </c>
      <c r="J54" s="24" t="s">
        <v>40</v>
      </c>
      <c r="K54" s="24" t="s">
        <v>3</v>
      </c>
    </row>
    <row r="55" spans="1:11" s="12" customFormat="1" ht="12.75" outlineLevel="1">
      <c r="A55" s="5"/>
      <c r="B55" s="51"/>
      <c r="C55" s="51"/>
      <c r="D55" s="52">
        <f>SUBTOTAL(9,D50:D54)</f>
        <v>16913.01</v>
      </c>
      <c r="E55" s="51"/>
      <c r="F55" s="10"/>
      <c r="G55" s="5"/>
      <c r="H55" s="59">
        <f>SUBTOTAL(9,H50:H54)</f>
        <v>0</v>
      </c>
      <c r="I55" s="15">
        <f>SUBTOTAL(9,I50:I54)</f>
        <v>16913.01</v>
      </c>
      <c r="J55" s="51"/>
      <c r="K55" s="51" t="s">
        <v>41</v>
      </c>
    </row>
    <row r="56" spans="1:11" ht="12.75" outlineLevel="2">
      <c r="A56" s="2">
        <v>1</v>
      </c>
      <c r="B56" s="24" t="s">
        <v>200</v>
      </c>
      <c r="C56" s="24" t="s">
        <v>134</v>
      </c>
      <c r="D56" s="47">
        <v>1056.16</v>
      </c>
      <c r="E56" s="24" t="s">
        <v>201</v>
      </c>
      <c r="F56" s="58" t="s">
        <v>135</v>
      </c>
      <c r="G56" s="2" t="s">
        <v>50</v>
      </c>
      <c r="H56" s="40">
        <v>0</v>
      </c>
      <c r="I56" s="14">
        <f>D56-H56</f>
        <v>1056.16</v>
      </c>
      <c r="J56" s="24" t="s">
        <v>123</v>
      </c>
      <c r="K56" s="24" t="s">
        <v>124</v>
      </c>
    </row>
    <row r="57" spans="1:11" s="12" customFormat="1" ht="12.75" outlineLevel="1">
      <c r="A57" s="5"/>
      <c r="B57" s="51"/>
      <c r="C57" s="51"/>
      <c r="D57" s="52">
        <f>SUBTOTAL(9,D56:D56)</f>
        <v>1056.16</v>
      </c>
      <c r="E57" s="51"/>
      <c r="F57" s="10"/>
      <c r="G57" s="5"/>
      <c r="H57" s="59">
        <f>SUBTOTAL(9,H56:H56)</f>
        <v>0</v>
      </c>
      <c r="I57" s="15">
        <f>SUBTOTAL(9,I56:I56)</f>
        <v>1056.16</v>
      </c>
      <c r="J57" s="51"/>
      <c r="K57" s="51" t="s">
        <v>125</v>
      </c>
    </row>
    <row r="58" spans="1:11" ht="12.75" outlineLevel="2">
      <c r="A58" s="2">
        <v>1</v>
      </c>
      <c r="B58" s="24" t="s">
        <v>202</v>
      </c>
      <c r="C58" s="24" t="s">
        <v>134</v>
      </c>
      <c r="D58" s="47">
        <v>1346.52</v>
      </c>
      <c r="E58" s="24" t="s">
        <v>109</v>
      </c>
      <c r="F58" s="58" t="s">
        <v>203</v>
      </c>
      <c r="G58" s="2" t="s">
        <v>50</v>
      </c>
      <c r="H58" s="40">
        <v>0</v>
      </c>
      <c r="I58" s="14">
        <f>D58-H58</f>
        <v>1346.52</v>
      </c>
      <c r="J58" s="24" t="s">
        <v>105</v>
      </c>
      <c r="K58" s="24" t="s">
        <v>121</v>
      </c>
    </row>
    <row r="59" spans="1:11" s="12" customFormat="1" ht="12.75" outlineLevel="1">
      <c r="A59" s="5"/>
      <c r="B59" s="51"/>
      <c r="C59" s="51"/>
      <c r="D59" s="52">
        <f>SUBTOTAL(9,D58:D58)</f>
        <v>1346.52</v>
      </c>
      <c r="E59" s="51"/>
      <c r="F59" s="10"/>
      <c r="G59" s="5"/>
      <c r="H59" s="59">
        <f>SUBTOTAL(9,H58:H58)</f>
        <v>0</v>
      </c>
      <c r="I59" s="15">
        <f>SUBTOTAL(9,I58:I58)</f>
        <v>1346.52</v>
      </c>
      <c r="J59" s="51"/>
      <c r="K59" s="51" t="s">
        <v>122</v>
      </c>
    </row>
    <row r="60" spans="1:11" ht="12.75" outlineLevel="2">
      <c r="A60" s="2">
        <v>1</v>
      </c>
      <c r="B60" s="24" t="s">
        <v>204</v>
      </c>
      <c r="C60" s="24" t="s">
        <v>205</v>
      </c>
      <c r="D60" s="47">
        <v>25792.83</v>
      </c>
      <c r="E60" s="24" t="s">
        <v>83</v>
      </c>
      <c r="F60" s="58" t="s">
        <v>191</v>
      </c>
      <c r="G60" s="2" t="s">
        <v>50</v>
      </c>
      <c r="H60" s="40">
        <v>0</v>
      </c>
      <c r="I60" s="14">
        <f>D60-H60</f>
        <v>25792.83</v>
      </c>
      <c r="J60" s="24" t="s">
        <v>42</v>
      </c>
      <c r="K60" s="24" t="s">
        <v>12</v>
      </c>
    </row>
    <row r="61" spans="1:11" ht="12.75" outlineLevel="2">
      <c r="A61" s="2">
        <v>2</v>
      </c>
      <c r="B61" s="24" t="s">
        <v>206</v>
      </c>
      <c r="C61" s="24" t="s">
        <v>134</v>
      </c>
      <c r="D61" s="47">
        <v>2162.28</v>
      </c>
      <c r="E61" s="24" t="s">
        <v>207</v>
      </c>
      <c r="F61" s="58" t="s">
        <v>188</v>
      </c>
      <c r="G61" s="2" t="s">
        <v>50</v>
      </c>
      <c r="H61" s="40">
        <v>0</v>
      </c>
      <c r="I61" s="14">
        <f>D61-H61</f>
        <v>2162.28</v>
      </c>
      <c r="J61" s="24" t="s">
        <v>42</v>
      </c>
      <c r="K61" s="24" t="s">
        <v>12</v>
      </c>
    </row>
    <row r="62" spans="1:11" ht="12.75" outlineLevel="2">
      <c r="A62" s="25">
        <v>3</v>
      </c>
      <c r="B62" s="24" t="s">
        <v>208</v>
      </c>
      <c r="C62" s="24" t="s">
        <v>134</v>
      </c>
      <c r="D62" s="47">
        <v>18097.47</v>
      </c>
      <c r="E62" s="24" t="s">
        <v>209</v>
      </c>
      <c r="F62" s="58" t="s">
        <v>210</v>
      </c>
      <c r="G62" s="2" t="s">
        <v>50</v>
      </c>
      <c r="H62" s="40">
        <v>0</v>
      </c>
      <c r="I62" s="14">
        <f>D62-H62</f>
        <v>18097.47</v>
      </c>
      <c r="J62" s="24" t="s">
        <v>42</v>
      </c>
      <c r="K62" s="24" t="s">
        <v>12</v>
      </c>
    </row>
    <row r="63" spans="1:11" s="12" customFormat="1" ht="12.75" outlineLevel="1">
      <c r="A63" s="60"/>
      <c r="B63" s="61"/>
      <c r="C63" s="61"/>
      <c r="D63" s="62">
        <f>SUBTOTAL(9,D60:D62)</f>
        <v>46052.58</v>
      </c>
      <c r="E63" s="61"/>
      <c r="F63" s="36"/>
      <c r="G63" s="5"/>
      <c r="H63" s="63">
        <f>SUBTOTAL(9,H60:H62)</f>
        <v>0</v>
      </c>
      <c r="I63" s="64">
        <f>SUBTOTAL(9,I60:I62)</f>
        <v>46052.58</v>
      </c>
      <c r="J63" s="61"/>
      <c r="K63" s="61" t="s">
        <v>127</v>
      </c>
    </row>
    <row r="64" spans="1:11" ht="12.75" outlineLevel="2">
      <c r="A64" s="25">
        <v>1</v>
      </c>
      <c r="B64" s="53" t="s">
        <v>211</v>
      </c>
      <c r="C64" s="53" t="s">
        <v>134</v>
      </c>
      <c r="D64" s="54">
        <v>3847.2</v>
      </c>
      <c r="E64" s="53" t="s">
        <v>212</v>
      </c>
      <c r="F64" s="65" t="s">
        <v>163</v>
      </c>
      <c r="G64" s="2" t="s">
        <v>50</v>
      </c>
      <c r="H64" s="66">
        <v>0</v>
      </c>
      <c r="I64" s="29">
        <f>D64-H64</f>
        <v>3847.2</v>
      </c>
      <c r="J64" s="53" t="s">
        <v>43</v>
      </c>
      <c r="K64" s="53" t="s">
        <v>6</v>
      </c>
    </row>
    <row r="65" spans="1:11" ht="12.75" outlineLevel="2">
      <c r="A65" s="2">
        <v>2</v>
      </c>
      <c r="B65" s="2" t="s">
        <v>213</v>
      </c>
      <c r="C65" s="2" t="s">
        <v>134</v>
      </c>
      <c r="D65" s="3">
        <v>134.65</v>
      </c>
      <c r="E65" s="2" t="s">
        <v>214</v>
      </c>
      <c r="F65" s="38" t="s">
        <v>163</v>
      </c>
      <c r="G65" s="2" t="s">
        <v>50</v>
      </c>
      <c r="H65" s="40">
        <v>0</v>
      </c>
      <c r="I65" s="14">
        <f>D65-H65</f>
        <v>134.65</v>
      </c>
      <c r="J65" s="2" t="s">
        <v>43</v>
      </c>
      <c r="K65" s="2" t="s">
        <v>6</v>
      </c>
    </row>
    <row r="66" spans="1:11" ht="12.75" outlineLevel="2">
      <c r="A66" s="2">
        <v>3</v>
      </c>
      <c r="B66" s="2" t="s">
        <v>215</v>
      </c>
      <c r="C66" s="2" t="s">
        <v>134</v>
      </c>
      <c r="D66" s="3">
        <v>115.42</v>
      </c>
      <c r="E66" s="2" t="s">
        <v>216</v>
      </c>
      <c r="F66" s="38" t="s">
        <v>210</v>
      </c>
      <c r="G66" s="2" t="s">
        <v>50</v>
      </c>
      <c r="H66" s="40">
        <v>0</v>
      </c>
      <c r="I66" s="14">
        <f>D66-H66</f>
        <v>115.42</v>
      </c>
      <c r="J66" s="2" t="s">
        <v>43</v>
      </c>
      <c r="K66" s="2" t="s">
        <v>6</v>
      </c>
    </row>
    <row r="67" spans="1:11" s="12" customFormat="1" ht="12.75" outlineLevel="1">
      <c r="A67" s="5"/>
      <c r="B67" s="5"/>
      <c r="C67" s="5"/>
      <c r="D67" s="11">
        <f>SUBTOTAL(9,D64:D66)</f>
        <v>4097.2699999999995</v>
      </c>
      <c r="E67" s="5"/>
      <c r="F67" s="26"/>
      <c r="G67" s="5"/>
      <c r="H67" s="59">
        <f>SUBTOTAL(9,H64:H66)</f>
        <v>0</v>
      </c>
      <c r="I67" s="15">
        <f>SUBTOTAL(9,I64:I66)</f>
        <v>4097.2699999999995</v>
      </c>
      <c r="J67" s="5"/>
      <c r="K67" s="5" t="s">
        <v>44</v>
      </c>
    </row>
    <row r="68" spans="1:11" ht="12.75" outlineLevel="2">
      <c r="A68" s="2">
        <v>1</v>
      </c>
      <c r="B68" s="2" t="s">
        <v>217</v>
      </c>
      <c r="C68" s="2" t="s">
        <v>131</v>
      </c>
      <c r="D68" s="3">
        <v>635.31</v>
      </c>
      <c r="E68" s="2" t="s">
        <v>87</v>
      </c>
      <c r="F68" s="38" t="s">
        <v>131</v>
      </c>
      <c r="G68" s="2" t="s">
        <v>50</v>
      </c>
      <c r="H68" s="40">
        <v>0</v>
      </c>
      <c r="I68" s="14">
        <f>D68-H68</f>
        <v>635.31</v>
      </c>
      <c r="J68" s="2" t="s">
        <v>54</v>
      </c>
      <c r="K68" s="2" t="s">
        <v>9</v>
      </c>
    </row>
    <row r="69" spans="1:11" ht="12.75" outlineLevel="2">
      <c r="A69" s="2">
        <v>2</v>
      </c>
      <c r="B69" s="2" t="s">
        <v>218</v>
      </c>
      <c r="C69" s="2" t="s">
        <v>131</v>
      </c>
      <c r="D69" s="3">
        <v>618.72</v>
      </c>
      <c r="E69" s="2" t="s">
        <v>88</v>
      </c>
      <c r="F69" s="38" t="s">
        <v>131</v>
      </c>
      <c r="G69" s="2" t="s">
        <v>50</v>
      </c>
      <c r="H69" s="40">
        <v>0</v>
      </c>
      <c r="I69" s="14">
        <f>D69-H69</f>
        <v>618.72</v>
      </c>
      <c r="J69" s="2" t="s">
        <v>54</v>
      </c>
      <c r="K69" s="2" t="s">
        <v>9</v>
      </c>
    </row>
    <row r="70" spans="1:11" ht="12.75" outlineLevel="2">
      <c r="A70" s="2">
        <v>3</v>
      </c>
      <c r="B70" s="2" t="s">
        <v>219</v>
      </c>
      <c r="C70" s="2" t="s">
        <v>131</v>
      </c>
      <c r="D70" s="3">
        <v>478.72</v>
      </c>
      <c r="E70" s="2" t="s">
        <v>116</v>
      </c>
      <c r="F70" s="38" t="s">
        <v>131</v>
      </c>
      <c r="G70" s="2" t="s">
        <v>50</v>
      </c>
      <c r="H70" s="40">
        <v>0</v>
      </c>
      <c r="I70" s="14">
        <f>D70-H70</f>
        <v>478.72</v>
      </c>
      <c r="J70" s="2" t="s">
        <v>54</v>
      </c>
      <c r="K70" s="2" t="s">
        <v>9</v>
      </c>
    </row>
    <row r="71" spans="1:11" ht="12.75" outlineLevel="2">
      <c r="A71" s="2">
        <v>4</v>
      </c>
      <c r="B71" s="2" t="s">
        <v>220</v>
      </c>
      <c r="C71" s="2" t="s">
        <v>129</v>
      </c>
      <c r="D71" s="3">
        <v>1148.54</v>
      </c>
      <c r="E71" s="2" t="s">
        <v>118</v>
      </c>
      <c r="F71" s="38" t="s">
        <v>190</v>
      </c>
      <c r="G71" s="2" t="s">
        <v>50</v>
      </c>
      <c r="H71" s="40">
        <v>0</v>
      </c>
      <c r="I71" s="14">
        <f>D71-H71</f>
        <v>1148.54</v>
      </c>
      <c r="J71" s="2" t="s">
        <v>54</v>
      </c>
      <c r="K71" s="2" t="s">
        <v>9</v>
      </c>
    </row>
    <row r="72" spans="1:11" ht="12.75" outlineLevel="2">
      <c r="A72" s="2">
        <v>5</v>
      </c>
      <c r="B72" s="2" t="s">
        <v>221</v>
      </c>
      <c r="C72" s="2" t="s">
        <v>191</v>
      </c>
      <c r="D72" s="3">
        <v>635.65</v>
      </c>
      <c r="E72" s="2" t="s">
        <v>222</v>
      </c>
      <c r="F72" s="38" t="s">
        <v>210</v>
      </c>
      <c r="G72" s="2" t="s">
        <v>50</v>
      </c>
      <c r="H72" s="40">
        <v>0</v>
      </c>
      <c r="I72" s="14">
        <f>D72-H72</f>
        <v>635.65</v>
      </c>
      <c r="J72" s="2" t="s">
        <v>54</v>
      </c>
      <c r="K72" s="2" t="s">
        <v>9</v>
      </c>
    </row>
    <row r="73" spans="1:11" s="12" customFormat="1" ht="12.75" outlineLevel="1">
      <c r="A73" s="5"/>
      <c r="B73" s="5"/>
      <c r="C73" s="5"/>
      <c r="D73" s="11">
        <f>SUBTOTAL(9,D68:D72)</f>
        <v>3516.94</v>
      </c>
      <c r="E73" s="5"/>
      <c r="F73" s="26"/>
      <c r="G73" s="5"/>
      <c r="H73" s="59">
        <f>SUBTOTAL(9,H68:H72)</f>
        <v>0</v>
      </c>
      <c r="I73" s="15">
        <f>SUBTOTAL(9,I68:I72)</f>
        <v>3516.94</v>
      </c>
      <c r="J73" s="5"/>
      <c r="K73" s="5" t="s">
        <v>63</v>
      </c>
    </row>
    <row r="74" spans="1:11" ht="12.75" outlineLevel="2">
      <c r="A74" s="2">
        <v>1</v>
      </c>
      <c r="B74" s="2" t="s">
        <v>223</v>
      </c>
      <c r="C74" s="2" t="s">
        <v>134</v>
      </c>
      <c r="D74" s="3">
        <v>527</v>
      </c>
      <c r="E74" s="2" t="s">
        <v>224</v>
      </c>
      <c r="F74" s="38" t="s">
        <v>135</v>
      </c>
      <c r="G74" s="2" t="s">
        <v>50</v>
      </c>
      <c r="H74" s="40">
        <v>0</v>
      </c>
      <c r="I74" s="14">
        <f>D74-H74</f>
        <v>527</v>
      </c>
      <c r="J74" s="2" t="s">
        <v>113</v>
      </c>
      <c r="K74" s="2" t="s">
        <v>5</v>
      </c>
    </row>
    <row r="75" spans="1:11" ht="12.75" outlineLevel="2">
      <c r="A75" s="2">
        <v>2</v>
      </c>
      <c r="B75" s="2" t="s">
        <v>225</v>
      </c>
      <c r="C75" s="2" t="s">
        <v>134</v>
      </c>
      <c r="D75" s="3">
        <v>263.5</v>
      </c>
      <c r="E75" s="2" t="s">
        <v>226</v>
      </c>
      <c r="F75" s="38" t="s">
        <v>135</v>
      </c>
      <c r="G75" s="2" t="s">
        <v>50</v>
      </c>
      <c r="H75" s="40">
        <v>0</v>
      </c>
      <c r="I75" s="14">
        <f>D75-H75</f>
        <v>263.5</v>
      </c>
      <c r="J75" s="2" t="s">
        <v>113</v>
      </c>
      <c r="K75" s="2" t="s">
        <v>5</v>
      </c>
    </row>
    <row r="76" spans="1:11" s="12" customFormat="1" ht="12.75" outlineLevel="1">
      <c r="A76" s="5"/>
      <c r="B76" s="5"/>
      <c r="C76" s="5"/>
      <c r="D76" s="11">
        <f>SUBTOTAL(9,D74:D75)</f>
        <v>790.5</v>
      </c>
      <c r="E76" s="5"/>
      <c r="F76" s="26"/>
      <c r="G76" s="5"/>
      <c r="H76" s="59">
        <f>SUBTOTAL(9,H74:H75)</f>
        <v>0</v>
      </c>
      <c r="I76" s="15">
        <f>SUBTOTAL(9,I74:I75)</f>
        <v>790.5</v>
      </c>
      <c r="J76" s="5"/>
      <c r="K76" s="5" t="s">
        <v>115</v>
      </c>
    </row>
    <row r="77" spans="1:11" ht="12.75" outlineLevel="2">
      <c r="A77" s="2">
        <v>1</v>
      </c>
      <c r="B77" s="2" t="s">
        <v>227</v>
      </c>
      <c r="C77" s="2" t="s">
        <v>197</v>
      </c>
      <c r="D77" s="3">
        <v>7683.3</v>
      </c>
      <c r="E77" s="2" t="s">
        <v>86</v>
      </c>
      <c r="F77" s="38" t="s">
        <v>197</v>
      </c>
      <c r="G77" s="2" t="s">
        <v>50</v>
      </c>
      <c r="H77" s="40">
        <v>0</v>
      </c>
      <c r="I77" s="14">
        <f aca="true" t="shared" si="3" ref="I77:I84">D77-H77</f>
        <v>7683.3</v>
      </c>
      <c r="J77" s="2" t="s">
        <v>45</v>
      </c>
      <c r="K77" s="2" t="s">
        <v>2</v>
      </c>
    </row>
    <row r="78" spans="1:11" ht="12.75" outlineLevel="2">
      <c r="A78" s="2">
        <v>2</v>
      </c>
      <c r="B78" s="2" t="s">
        <v>228</v>
      </c>
      <c r="C78" s="2" t="s">
        <v>197</v>
      </c>
      <c r="D78" s="3">
        <v>5169.14</v>
      </c>
      <c r="E78" s="2" t="s">
        <v>108</v>
      </c>
      <c r="F78" s="38" t="s">
        <v>197</v>
      </c>
      <c r="G78" s="2" t="s">
        <v>50</v>
      </c>
      <c r="H78" s="40">
        <v>0</v>
      </c>
      <c r="I78" s="14">
        <f t="shared" si="3"/>
        <v>5169.14</v>
      </c>
      <c r="J78" s="2" t="s">
        <v>45</v>
      </c>
      <c r="K78" s="2" t="s">
        <v>2</v>
      </c>
    </row>
    <row r="79" spans="1:11" ht="12.75" outlineLevel="2">
      <c r="A79" s="2">
        <v>3</v>
      </c>
      <c r="B79" s="2" t="s">
        <v>229</v>
      </c>
      <c r="C79" s="2" t="s">
        <v>197</v>
      </c>
      <c r="D79" s="3">
        <v>46559.6</v>
      </c>
      <c r="E79" s="2" t="s">
        <v>119</v>
      </c>
      <c r="F79" s="38" t="s">
        <v>197</v>
      </c>
      <c r="G79" s="2" t="s">
        <v>50</v>
      </c>
      <c r="H79" s="40">
        <v>0</v>
      </c>
      <c r="I79" s="14">
        <f t="shared" si="3"/>
        <v>46559.6</v>
      </c>
      <c r="J79" s="2" t="s">
        <v>45</v>
      </c>
      <c r="K79" s="2" t="s">
        <v>2</v>
      </c>
    </row>
    <row r="80" spans="1:11" ht="12.75" outlineLevel="2">
      <c r="A80" s="2">
        <v>4</v>
      </c>
      <c r="B80" s="2" t="s">
        <v>230</v>
      </c>
      <c r="C80" s="2" t="s">
        <v>197</v>
      </c>
      <c r="D80" s="3">
        <v>849.5</v>
      </c>
      <c r="E80" s="2" t="s">
        <v>95</v>
      </c>
      <c r="F80" s="38" t="s">
        <v>197</v>
      </c>
      <c r="G80" s="2" t="s">
        <v>50</v>
      </c>
      <c r="H80" s="40">
        <v>0</v>
      </c>
      <c r="I80" s="14">
        <f t="shared" si="3"/>
        <v>849.5</v>
      </c>
      <c r="J80" s="2" t="s">
        <v>45</v>
      </c>
      <c r="K80" s="2" t="s">
        <v>2</v>
      </c>
    </row>
    <row r="81" spans="1:11" ht="12.75" outlineLevel="2">
      <c r="A81" s="2">
        <v>5</v>
      </c>
      <c r="B81" s="2" t="s">
        <v>231</v>
      </c>
      <c r="C81" s="2" t="s">
        <v>197</v>
      </c>
      <c r="D81" s="3">
        <v>21946.97</v>
      </c>
      <c r="E81" s="2" t="s">
        <v>120</v>
      </c>
      <c r="F81" s="38" t="s">
        <v>197</v>
      </c>
      <c r="G81" s="2" t="s">
        <v>50</v>
      </c>
      <c r="H81" s="41">
        <v>0</v>
      </c>
      <c r="I81" s="14">
        <f t="shared" si="3"/>
        <v>21946.97</v>
      </c>
      <c r="J81" s="2" t="s">
        <v>45</v>
      </c>
      <c r="K81" s="2" t="s">
        <v>2</v>
      </c>
    </row>
    <row r="82" spans="1:11" ht="12.75" outlineLevel="2">
      <c r="A82" s="2">
        <v>6</v>
      </c>
      <c r="B82" s="2" t="s">
        <v>232</v>
      </c>
      <c r="C82" s="2" t="s">
        <v>197</v>
      </c>
      <c r="D82" s="3">
        <v>11340.38</v>
      </c>
      <c r="E82" s="2" t="s">
        <v>104</v>
      </c>
      <c r="F82" s="38" t="s">
        <v>197</v>
      </c>
      <c r="G82" s="2" t="s">
        <v>50</v>
      </c>
      <c r="H82" s="40">
        <v>0</v>
      </c>
      <c r="I82" s="14">
        <f t="shared" si="3"/>
        <v>11340.38</v>
      </c>
      <c r="J82" s="2" t="s">
        <v>45</v>
      </c>
      <c r="K82" s="2" t="s">
        <v>2</v>
      </c>
    </row>
    <row r="83" spans="1:13" ht="12.75" outlineLevel="2">
      <c r="A83" s="2">
        <v>7</v>
      </c>
      <c r="B83" s="2" t="s">
        <v>233</v>
      </c>
      <c r="C83" s="2" t="s">
        <v>197</v>
      </c>
      <c r="D83" s="3">
        <v>29674.76</v>
      </c>
      <c r="E83" s="2" t="s">
        <v>94</v>
      </c>
      <c r="F83" s="38" t="s">
        <v>197</v>
      </c>
      <c r="G83" s="2" t="s">
        <v>50</v>
      </c>
      <c r="H83" s="40">
        <v>0</v>
      </c>
      <c r="I83" s="14">
        <f t="shared" si="3"/>
        <v>29674.76</v>
      </c>
      <c r="J83" s="2" t="s">
        <v>45</v>
      </c>
      <c r="K83" s="2" t="s">
        <v>2</v>
      </c>
      <c r="M83" s="4" t="s">
        <v>234</v>
      </c>
    </row>
    <row r="84" spans="1:11" ht="12.75" outlineLevel="2">
      <c r="A84" s="2">
        <v>8</v>
      </c>
      <c r="B84" s="2" t="s">
        <v>235</v>
      </c>
      <c r="C84" s="2" t="s">
        <v>134</v>
      </c>
      <c r="D84" s="3">
        <v>192.36</v>
      </c>
      <c r="E84" s="2" t="s">
        <v>236</v>
      </c>
      <c r="F84" s="38" t="s">
        <v>135</v>
      </c>
      <c r="G84" s="2" t="s">
        <v>50</v>
      </c>
      <c r="H84" s="40">
        <v>0</v>
      </c>
      <c r="I84" s="14">
        <f t="shared" si="3"/>
        <v>192.36</v>
      </c>
      <c r="J84" s="2" t="s">
        <v>45</v>
      </c>
      <c r="K84" s="2" t="s">
        <v>2</v>
      </c>
    </row>
    <row r="85" spans="1:11" s="12" customFormat="1" ht="12.75" outlineLevel="1">
      <c r="A85" s="5"/>
      <c r="B85" s="5"/>
      <c r="C85" s="5"/>
      <c r="D85" s="11">
        <f>SUBTOTAL(9,D77:D84)</f>
        <v>123416.01000000001</v>
      </c>
      <c r="E85" s="5"/>
      <c r="F85" s="26"/>
      <c r="G85" s="5"/>
      <c r="H85" s="59">
        <f>SUBTOTAL(9,H77:H84)</f>
        <v>0</v>
      </c>
      <c r="I85" s="15">
        <f>SUBTOTAL(9,I77:I84)</f>
        <v>123416.01000000001</v>
      </c>
      <c r="J85" s="5"/>
      <c r="K85" s="5" t="s">
        <v>46</v>
      </c>
    </row>
    <row r="86" spans="1:11" ht="12.75" outlineLevel="2">
      <c r="A86" s="2">
        <v>1</v>
      </c>
      <c r="B86" s="2" t="s">
        <v>237</v>
      </c>
      <c r="C86" s="2" t="s">
        <v>134</v>
      </c>
      <c r="D86" s="3">
        <v>4235.08</v>
      </c>
      <c r="E86" s="2" t="s">
        <v>238</v>
      </c>
      <c r="F86" s="38" t="s">
        <v>135</v>
      </c>
      <c r="G86" s="2" t="s">
        <v>50</v>
      </c>
      <c r="H86" s="40">
        <v>0</v>
      </c>
      <c r="I86" s="14">
        <f>D86-H86</f>
        <v>4235.08</v>
      </c>
      <c r="J86" s="2" t="s">
        <v>47</v>
      </c>
      <c r="K86" s="2" t="s">
        <v>4</v>
      </c>
    </row>
    <row r="87" spans="1:11" s="12" customFormat="1" ht="12.75" outlineLevel="1">
      <c r="A87" s="5"/>
      <c r="B87" s="5"/>
      <c r="C87" s="5"/>
      <c r="D87" s="11">
        <f>SUBTOTAL(9,D86:D86)</f>
        <v>4235.08</v>
      </c>
      <c r="E87" s="5"/>
      <c r="F87" s="26"/>
      <c r="G87" s="5"/>
      <c r="H87" s="59">
        <f>SUBTOTAL(9,H86:H86)</f>
        <v>0</v>
      </c>
      <c r="I87" s="15">
        <f>SUBTOTAL(9,I86:I86)</f>
        <v>4235.08</v>
      </c>
      <c r="J87" s="5"/>
      <c r="K87" s="5" t="s">
        <v>48</v>
      </c>
    </row>
    <row r="88" spans="1:11" ht="12.75" outlineLevel="2">
      <c r="A88" s="2">
        <v>1</v>
      </c>
      <c r="B88" s="2" t="s">
        <v>239</v>
      </c>
      <c r="C88" s="2" t="s">
        <v>134</v>
      </c>
      <c r="D88" s="3">
        <v>2117.54</v>
      </c>
      <c r="E88" s="2" t="s">
        <v>240</v>
      </c>
      <c r="F88" s="38" t="s">
        <v>241</v>
      </c>
      <c r="G88" s="2" t="s">
        <v>50</v>
      </c>
      <c r="H88" s="40">
        <v>0</v>
      </c>
      <c r="I88" s="14">
        <f>D88-H88</f>
        <v>2117.54</v>
      </c>
      <c r="J88" s="2" t="s">
        <v>242</v>
      </c>
      <c r="K88" s="2" t="s">
        <v>76</v>
      </c>
    </row>
    <row r="89" spans="1:11" s="12" customFormat="1" ht="12.75" outlineLevel="1">
      <c r="A89" s="5"/>
      <c r="B89" s="5"/>
      <c r="C89" s="5"/>
      <c r="D89" s="11">
        <f>SUBTOTAL(9,D88:D88)</f>
        <v>2117.54</v>
      </c>
      <c r="E89" s="5"/>
      <c r="F89" s="26"/>
      <c r="G89" s="5"/>
      <c r="H89" s="59">
        <f>SUBTOTAL(9,H88:H88)</f>
        <v>0</v>
      </c>
      <c r="I89" s="15">
        <f>SUBTOTAL(9,I88:I88)</f>
        <v>2117.54</v>
      </c>
      <c r="J89" s="5"/>
      <c r="K89" s="5" t="s">
        <v>243</v>
      </c>
    </row>
    <row r="90" spans="1:11" ht="12.75" outlineLevel="2">
      <c r="A90" s="2">
        <v>1</v>
      </c>
      <c r="B90" s="2" t="s">
        <v>244</v>
      </c>
      <c r="C90" s="2" t="s">
        <v>134</v>
      </c>
      <c r="D90" s="3">
        <v>1945.4</v>
      </c>
      <c r="E90" s="2" t="s">
        <v>245</v>
      </c>
      <c r="F90" s="38" t="s">
        <v>210</v>
      </c>
      <c r="G90" s="2" t="s">
        <v>50</v>
      </c>
      <c r="H90" s="40">
        <v>0</v>
      </c>
      <c r="I90" s="14">
        <f>D90-H90</f>
        <v>1945.4</v>
      </c>
      <c r="J90" s="2" t="s">
        <v>246</v>
      </c>
      <c r="K90" s="2" t="s">
        <v>61</v>
      </c>
    </row>
    <row r="91" spans="1:11" s="12" customFormat="1" ht="12.75" outlineLevel="1">
      <c r="A91" s="5"/>
      <c r="B91" s="5"/>
      <c r="C91" s="5"/>
      <c r="D91" s="11">
        <f>SUBTOTAL(9,D90:D90)</f>
        <v>1945.4</v>
      </c>
      <c r="E91" s="5"/>
      <c r="F91" s="5"/>
      <c r="G91" s="5"/>
      <c r="H91" s="5">
        <f>SUBTOTAL(9,H90:H90)</f>
        <v>0</v>
      </c>
      <c r="I91" s="15">
        <f>SUBTOTAL(9,I90:I90)</f>
        <v>1945.4</v>
      </c>
      <c r="J91" s="5"/>
      <c r="K91" s="5" t="s">
        <v>247</v>
      </c>
    </row>
    <row r="92" spans="1:11" s="12" customFormat="1" ht="12.75">
      <c r="A92" s="5"/>
      <c r="B92" s="5"/>
      <c r="C92" s="5"/>
      <c r="D92" s="11">
        <f>SUBTOTAL(9,D8:D90)</f>
        <v>325205.54000000004</v>
      </c>
      <c r="E92" s="5"/>
      <c r="F92" s="5"/>
      <c r="G92" s="5"/>
      <c r="H92" s="5">
        <f>SUBTOTAL(9,H8:H90)</f>
        <v>205.54000000000002</v>
      </c>
      <c r="I92" s="15">
        <f>SUBTOTAL(9,I8:I90)</f>
        <v>325000</v>
      </c>
      <c r="J92" s="5"/>
      <c r="K92" s="5" t="s">
        <v>49</v>
      </c>
    </row>
    <row r="93" spans="1:11" s="12" customFormat="1" ht="12.75">
      <c r="A93" s="31"/>
      <c r="B93" s="31"/>
      <c r="C93" s="31"/>
      <c r="D93" s="49"/>
      <c r="E93" s="31"/>
      <c r="F93" s="31"/>
      <c r="G93" s="31"/>
      <c r="H93" s="31"/>
      <c r="I93" s="67"/>
      <c r="J93" s="31"/>
      <c r="K93" s="31"/>
    </row>
    <row r="94" spans="4:9" ht="12.75">
      <c r="D94" s="28"/>
      <c r="I94" s="28"/>
    </row>
    <row r="95" spans="2:11" ht="12.75">
      <c r="B95" s="18"/>
      <c r="C95" s="19"/>
      <c r="D95" s="20"/>
      <c r="E95" s="21"/>
      <c r="F95" s="18"/>
      <c r="G95" s="19"/>
      <c r="H95" s="18"/>
      <c r="I95" s="22"/>
      <c r="J95" s="22"/>
      <c r="K95" s="18" t="s">
        <v>64</v>
      </c>
    </row>
    <row r="96" spans="2:11" ht="12.75">
      <c r="B96" s="18"/>
      <c r="C96" s="18"/>
      <c r="D96" s="20"/>
      <c r="E96" s="21"/>
      <c r="F96" s="18"/>
      <c r="G96" s="19"/>
      <c r="I96" s="22"/>
      <c r="J96" s="22"/>
      <c r="K96" s="18" t="s">
        <v>65</v>
      </c>
    </row>
    <row r="97" ht="12.75">
      <c r="D97" s="28"/>
    </row>
    <row r="99" ht="12.75">
      <c r="D99" s="28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96"/>
  <sheetViews>
    <sheetView zoomScalePageLayoutView="0" workbookViewId="0" topLeftCell="A1">
      <selection activeCell="O72" sqref="O72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7.28125" style="4" customWidth="1"/>
    <col min="6" max="6" width="11.57421875" style="4" customWidth="1"/>
    <col min="7" max="8" width="9.140625" style="4" customWidth="1"/>
    <col min="9" max="9" width="12.28125" style="4" customWidth="1"/>
    <col min="10" max="10" width="9.140625" style="4" customWidth="1"/>
    <col min="11" max="11" width="26.8515625" style="4" customWidth="1"/>
    <col min="12" max="12" width="8.00390625" style="4" customWidth="1"/>
    <col min="13" max="13" width="11.140625" style="4" customWidth="1"/>
    <col min="14" max="14" width="11.8515625" style="4" customWidth="1"/>
    <col min="15" max="15" width="9.140625" style="4" customWidth="1"/>
    <col min="16" max="16" width="11.7109375" style="4" customWidth="1"/>
    <col min="17" max="16384" width="9.140625" style="4" customWidth="1"/>
  </cols>
  <sheetData>
    <row r="2" spans="2:23" ht="12.75">
      <c r="B2" s="16" t="s">
        <v>18</v>
      </c>
      <c r="C2" s="16"/>
      <c r="I2" s="13"/>
      <c r="J2" s="13"/>
      <c r="N2" s="18"/>
      <c r="O2" s="19"/>
      <c r="P2" s="20"/>
      <c r="Q2" s="21"/>
      <c r="R2" s="18"/>
      <c r="S2" s="19"/>
      <c r="T2" s="18"/>
      <c r="U2" s="22"/>
      <c r="V2" s="22"/>
      <c r="W2" s="18"/>
    </row>
    <row r="3" spans="2:23" ht="12.75">
      <c r="B3" s="16" t="s">
        <v>410</v>
      </c>
      <c r="C3" s="16"/>
      <c r="I3" s="13"/>
      <c r="J3" s="13"/>
      <c r="N3" s="18"/>
      <c r="O3" s="18"/>
      <c r="P3" s="20"/>
      <c r="Q3" s="21"/>
      <c r="R3" s="18"/>
      <c r="S3" s="19"/>
      <c r="U3" s="22"/>
      <c r="V3" s="22"/>
      <c r="W3" s="18"/>
    </row>
    <row r="4" ht="12.75">
      <c r="I4" s="17" t="s">
        <v>19</v>
      </c>
    </row>
    <row r="5" ht="12.75">
      <c r="F5" s="18" t="s">
        <v>250</v>
      </c>
    </row>
    <row r="7" spans="1:15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24</v>
      </c>
      <c r="F7" s="57" t="s">
        <v>25</v>
      </c>
      <c r="G7" s="9" t="s">
        <v>26</v>
      </c>
      <c r="H7" s="8" t="s">
        <v>27</v>
      </c>
      <c r="I7" s="8" t="s">
        <v>251</v>
      </c>
      <c r="J7" s="7" t="s">
        <v>28</v>
      </c>
      <c r="K7" s="9" t="s">
        <v>29</v>
      </c>
      <c r="M7" s="13"/>
      <c r="N7" s="13"/>
      <c r="O7" s="13"/>
    </row>
    <row r="8" spans="1:11" ht="12.75" outlineLevel="2">
      <c r="A8" s="2">
        <v>1</v>
      </c>
      <c r="B8" s="2" t="s">
        <v>252</v>
      </c>
      <c r="C8" s="2" t="s">
        <v>253</v>
      </c>
      <c r="D8" s="3">
        <v>23814.17</v>
      </c>
      <c r="E8" s="2" t="s">
        <v>254</v>
      </c>
      <c r="F8" s="2" t="s">
        <v>255</v>
      </c>
      <c r="G8" s="2" t="s">
        <v>50</v>
      </c>
      <c r="H8" s="2">
        <v>0</v>
      </c>
      <c r="I8" s="14">
        <f aca="true" t="shared" si="0" ref="I8:I13">D8-H8</f>
        <v>23814.17</v>
      </c>
      <c r="J8" s="2" t="s">
        <v>30</v>
      </c>
      <c r="K8" s="2" t="s">
        <v>13</v>
      </c>
    </row>
    <row r="9" spans="1:11" ht="12.75" outlineLevel="2">
      <c r="A9" s="2">
        <v>2</v>
      </c>
      <c r="B9" s="2" t="s">
        <v>256</v>
      </c>
      <c r="C9" s="2" t="s">
        <v>253</v>
      </c>
      <c r="D9" s="3">
        <v>3212.42</v>
      </c>
      <c r="E9" s="2" t="s">
        <v>257</v>
      </c>
      <c r="F9" s="2" t="s">
        <v>255</v>
      </c>
      <c r="G9" s="2" t="s">
        <v>50</v>
      </c>
      <c r="H9" s="2">
        <v>0</v>
      </c>
      <c r="I9" s="14">
        <f t="shared" si="0"/>
        <v>3212.42</v>
      </c>
      <c r="J9" s="2" t="s">
        <v>30</v>
      </c>
      <c r="K9" s="2" t="s">
        <v>13</v>
      </c>
    </row>
    <row r="10" spans="1:11" ht="12.75" outlineLevel="2">
      <c r="A10" s="2">
        <v>3</v>
      </c>
      <c r="B10" s="2" t="s">
        <v>258</v>
      </c>
      <c r="C10" s="2" t="s">
        <v>253</v>
      </c>
      <c r="D10" s="3">
        <v>737.39</v>
      </c>
      <c r="E10" s="2" t="s">
        <v>259</v>
      </c>
      <c r="F10" s="2" t="s">
        <v>255</v>
      </c>
      <c r="G10" s="2" t="s">
        <v>50</v>
      </c>
      <c r="H10" s="2">
        <v>0</v>
      </c>
      <c r="I10" s="14">
        <f t="shared" si="0"/>
        <v>737.39</v>
      </c>
      <c r="J10" s="2" t="s">
        <v>30</v>
      </c>
      <c r="K10" s="2" t="s">
        <v>13</v>
      </c>
    </row>
    <row r="11" spans="1:11" ht="12.75" outlineLevel="2">
      <c r="A11" s="2">
        <v>4</v>
      </c>
      <c r="B11" s="2" t="s">
        <v>260</v>
      </c>
      <c r="C11" s="2" t="s">
        <v>253</v>
      </c>
      <c r="D11" s="3">
        <v>256.47</v>
      </c>
      <c r="E11" s="2" t="s">
        <v>261</v>
      </c>
      <c r="F11" s="2" t="s">
        <v>255</v>
      </c>
      <c r="G11" s="2" t="s">
        <v>50</v>
      </c>
      <c r="H11" s="2">
        <v>0</v>
      </c>
      <c r="I11" s="14">
        <f t="shared" si="0"/>
        <v>256.47</v>
      </c>
      <c r="J11" s="2" t="s">
        <v>30</v>
      </c>
      <c r="K11" s="2" t="s">
        <v>13</v>
      </c>
    </row>
    <row r="12" spans="1:11" ht="12.75" outlineLevel="2">
      <c r="A12" s="2">
        <v>5</v>
      </c>
      <c r="B12" s="2" t="s">
        <v>262</v>
      </c>
      <c r="C12" s="2" t="s">
        <v>253</v>
      </c>
      <c r="D12" s="3">
        <v>32.06</v>
      </c>
      <c r="E12" s="2" t="s">
        <v>263</v>
      </c>
      <c r="F12" s="2" t="s">
        <v>255</v>
      </c>
      <c r="G12" s="2" t="s">
        <v>50</v>
      </c>
      <c r="H12" s="2">
        <v>0</v>
      </c>
      <c r="I12" s="14">
        <f t="shared" si="0"/>
        <v>32.06</v>
      </c>
      <c r="J12" s="2" t="s">
        <v>30</v>
      </c>
      <c r="K12" s="2" t="s">
        <v>13</v>
      </c>
    </row>
    <row r="13" spans="1:11" ht="12.75" outlineLevel="2">
      <c r="A13" s="2">
        <v>6</v>
      </c>
      <c r="B13" s="2" t="s">
        <v>264</v>
      </c>
      <c r="C13" s="2" t="s">
        <v>253</v>
      </c>
      <c r="D13" s="3">
        <v>577.54</v>
      </c>
      <c r="E13" s="2" t="s">
        <v>265</v>
      </c>
      <c r="F13" s="2" t="s">
        <v>255</v>
      </c>
      <c r="G13" s="2" t="s">
        <v>50</v>
      </c>
      <c r="H13" s="2">
        <v>0</v>
      </c>
      <c r="I13" s="14">
        <f t="shared" si="0"/>
        <v>577.54</v>
      </c>
      <c r="J13" s="2" t="s">
        <v>30</v>
      </c>
      <c r="K13" s="2" t="s">
        <v>13</v>
      </c>
    </row>
    <row r="14" spans="1:11" s="12" customFormat="1" ht="12.75" outlineLevel="1">
      <c r="A14" s="5"/>
      <c r="B14" s="5"/>
      <c r="C14" s="5"/>
      <c r="D14" s="11">
        <f>SUBTOTAL(9,D8:D13)</f>
        <v>28630.05</v>
      </c>
      <c r="E14" s="5"/>
      <c r="F14" s="5"/>
      <c r="G14" s="5"/>
      <c r="H14" s="5">
        <f>SUBTOTAL(9,H8:H13)</f>
        <v>0</v>
      </c>
      <c r="I14" s="15">
        <f>SUBTOTAL(9,I8:I13)</f>
        <v>28630.05</v>
      </c>
      <c r="J14" s="5"/>
      <c r="K14" s="5" t="s">
        <v>31</v>
      </c>
    </row>
    <row r="15" spans="1:11" ht="12.75" outlineLevel="2">
      <c r="A15" s="2">
        <v>1</v>
      </c>
      <c r="B15" s="2" t="s">
        <v>158</v>
      </c>
      <c r="C15" s="2" t="s">
        <v>155</v>
      </c>
      <c r="D15" s="3">
        <v>629.6</v>
      </c>
      <c r="E15" s="2" t="s">
        <v>103</v>
      </c>
      <c r="F15" s="2" t="s">
        <v>155</v>
      </c>
      <c r="G15" s="2" t="s">
        <v>60</v>
      </c>
      <c r="H15" s="2">
        <v>0</v>
      </c>
      <c r="I15" s="14">
        <f aca="true" t="shared" si="1" ref="I15:I22">D15-H15</f>
        <v>629.6</v>
      </c>
      <c r="J15" s="2" t="s">
        <v>32</v>
      </c>
      <c r="K15" s="2" t="s">
        <v>14</v>
      </c>
    </row>
    <row r="16" spans="1:11" ht="12.75" outlineLevel="2">
      <c r="A16" s="2">
        <v>2</v>
      </c>
      <c r="B16" s="2" t="s">
        <v>266</v>
      </c>
      <c r="C16" s="2" t="s">
        <v>155</v>
      </c>
      <c r="D16" s="3">
        <v>22.14</v>
      </c>
      <c r="E16" s="2" t="s">
        <v>267</v>
      </c>
      <c r="F16" s="2" t="s">
        <v>155</v>
      </c>
      <c r="G16" s="2" t="s">
        <v>50</v>
      </c>
      <c r="H16" s="2">
        <v>0</v>
      </c>
      <c r="I16" s="14">
        <f t="shared" si="1"/>
        <v>22.14</v>
      </c>
      <c r="J16" s="2" t="s">
        <v>32</v>
      </c>
      <c r="K16" s="2" t="s">
        <v>14</v>
      </c>
    </row>
    <row r="17" spans="1:11" ht="12.75" outlineLevel="2">
      <c r="A17" s="2">
        <v>3</v>
      </c>
      <c r="B17" s="2" t="s">
        <v>268</v>
      </c>
      <c r="C17" s="2" t="s">
        <v>253</v>
      </c>
      <c r="D17" s="3">
        <v>3624.89</v>
      </c>
      <c r="E17" s="2" t="s">
        <v>269</v>
      </c>
      <c r="F17" s="2" t="s">
        <v>253</v>
      </c>
      <c r="G17" s="2" t="s">
        <v>50</v>
      </c>
      <c r="H17" s="2">
        <v>0</v>
      </c>
      <c r="I17" s="14">
        <f t="shared" si="1"/>
        <v>3624.89</v>
      </c>
      <c r="J17" s="2" t="s">
        <v>32</v>
      </c>
      <c r="K17" s="2" t="s">
        <v>14</v>
      </c>
    </row>
    <row r="18" spans="1:11" ht="12.75" outlineLevel="2">
      <c r="A18" s="2">
        <v>4</v>
      </c>
      <c r="B18" s="2" t="s">
        <v>270</v>
      </c>
      <c r="C18" s="2" t="s">
        <v>253</v>
      </c>
      <c r="D18" s="3">
        <v>3370.8</v>
      </c>
      <c r="E18" s="2" t="s">
        <v>271</v>
      </c>
      <c r="F18" s="2" t="s">
        <v>253</v>
      </c>
      <c r="G18" s="2" t="s">
        <v>50</v>
      </c>
      <c r="H18" s="2">
        <v>0</v>
      </c>
      <c r="I18" s="14">
        <f t="shared" si="1"/>
        <v>3370.8</v>
      </c>
      <c r="J18" s="2" t="s">
        <v>32</v>
      </c>
      <c r="K18" s="2" t="s">
        <v>14</v>
      </c>
    </row>
    <row r="19" spans="1:11" ht="12.75" outlineLevel="2">
      <c r="A19" s="2">
        <v>5</v>
      </c>
      <c r="B19" s="2" t="s">
        <v>272</v>
      </c>
      <c r="C19" s="2" t="s">
        <v>253</v>
      </c>
      <c r="D19" s="3">
        <v>88.56</v>
      </c>
      <c r="E19" s="2" t="s">
        <v>273</v>
      </c>
      <c r="F19" s="2" t="s">
        <v>253</v>
      </c>
      <c r="G19" s="2" t="s">
        <v>50</v>
      </c>
      <c r="H19" s="2">
        <v>0</v>
      </c>
      <c r="I19" s="14">
        <f t="shared" si="1"/>
        <v>88.56</v>
      </c>
      <c r="J19" s="2" t="s">
        <v>32</v>
      </c>
      <c r="K19" s="2" t="s">
        <v>14</v>
      </c>
    </row>
    <row r="20" spans="1:11" ht="12.75" outlineLevel="2">
      <c r="A20" s="2">
        <v>6</v>
      </c>
      <c r="B20" s="2" t="s">
        <v>274</v>
      </c>
      <c r="C20" s="2" t="s">
        <v>253</v>
      </c>
      <c r="D20" s="3">
        <v>381.42</v>
      </c>
      <c r="E20" s="2" t="s">
        <v>275</v>
      </c>
      <c r="F20" s="2" t="s">
        <v>253</v>
      </c>
      <c r="G20" s="2" t="s">
        <v>50</v>
      </c>
      <c r="H20" s="2">
        <v>0</v>
      </c>
      <c r="I20" s="14">
        <f t="shared" si="1"/>
        <v>381.42</v>
      </c>
      <c r="J20" s="2" t="s">
        <v>32</v>
      </c>
      <c r="K20" s="2" t="s">
        <v>14</v>
      </c>
    </row>
    <row r="21" spans="1:11" ht="12.75" outlineLevel="2">
      <c r="A21" s="2">
        <v>7</v>
      </c>
      <c r="B21" s="2" t="s">
        <v>276</v>
      </c>
      <c r="C21" s="2" t="s">
        <v>253</v>
      </c>
      <c r="D21" s="3">
        <v>7746.01</v>
      </c>
      <c r="E21" s="2" t="s">
        <v>277</v>
      </c>
      <c r="F21" s="2" t="s">
        <v>253</v>
      </c>
      <c r="G21" s="2" t="s">
        <v>50</v>
      </c>
      <c r="H21" s="2">
        <v>0</v>
      </c>
      <c r="I21" s="14">
        <f t="shared" si="1"/>
        <v>7746.01</v>
      </c>
      <c r="J21" s="2" t="s">
        <v>32</v>
      </c>
      <c r="K21" s="2" t="s">
        <v>14</v>
      </c>
    </row>
    <row r="22" spans="1:11" ht="12.75" outlineLevel="2">
      <c r="A22" s="2">
        <v>8</v>
      </c>
      <c r="B22" s="2" t="s">
        <v>278</v>
      </c>
      <c r="C22" s="2" t="s">
        <v>253</v>
      </c>
      <c r="D22" s="3">
        <v>3772.09</v>
      </c>
      <c r="E22" s="2" t="s">
        <v>279</v>
      </c>
      <c r="F22" s="2" t="s">
        <v>253</v>
      </c>
      <c r="G22" s="2" t="s">
        <v>50</v>
      </c>
      <c r="H22" s="2">
        <v>0</v>
      </c>
      <c r="I22" s="14">
        <f t="shared" si="1"/>
        <v>3772.09</v>
      </c>
      <c r="J22" s="2" t="s">
        <v>32</v>
      </c>
      <c r="K22" s="2" t="s">
        <v>14</v>
      </c>
    </row>
    <row r="23" spans="1:11" ht="12.75" outlineLevel="2">
      <c r="A23" s="2">
        <v>9</v>
      </c>
      <c r="B23" s="2" t="s">
        <v>280</v>
      </c>
      <c r="C23" s="2" t="s">
        <v>253</v>
      </c>
      <c r="D23" s="3">
        <v>625.25</v>
      </c>
      <c r="E23" s="2" t="s">
        <v>281</v>
      </c>
      <c r="F23" s="2" t="s">
        <v>253</v>
      </c>
      <c r="G23" s="2" t="s">
        <v>50</v>
      </c>
      <c r="H23" s="2">
        <v>0</v>
      </c>
      <c r="I23" s="14">
        <f aca="true" t="shared" si="2" ref="I23:I28">D23-H23</f>
        <v>625.25</v>
      </c>
      <c r="J23" s="2" t="s">
        <v>32</v>
      </c>
      <c r="K23" s="2" t="s">
        <v>14</v>
      </c>
    </row>
    <row r="24" spans="1:11" ht="12.75" outlineLevel="2">
      <c r="A24" s="2">
        <v>10</v>
      </c>
      <c r="B24" s="73" t="s">
        <v>399</v>
      </c>
      <c r="C24" s="73" t="s">
        <v>400</v>
      </c>
      <c r="D24" s="74">
        <v>6857.6</v>
      </c>
      <c r="E24" s="73" t="s">
        <v>401</v>
      </c>
      <c r="F24" s="73" t="s">
        <v>400</v>
      </c>
      <c r="G24" s="2" t="s">
        <v>50</v>
      </c>
      <c r="H24" s="2">
        <v>0</v>
      </c>
      <c r="I24" s="2">
        <f t="shared" si="2"/>
        <v>6857.6</v>
      </c>
      <c r="J24" s="73" t="s">
        <v>32</v>
      </c>
      <c r="K24" s="73" t="s">
        <v>14</v>
      </c>
    </row>
    <row r="25" spans="1:11" ht="12.75" outlineLevel="2">
      <c r="A25" s="2">
        <v>11</v>
      </c>
      <c r="B25" s="73" t="s">
        <v>402</v>
      </c>
      <c r="C25" s="73" t="s">
        <v>400</v>
      </c>
      <c r="D25" s="74">
        <v>6142.41</v>
      </c>
      <c r="E25" s="73" t="s">
        <v>403</v>
      </c>
      <c r="F25" s="73" t="s">
        <v>400</v>
      </c>
      <c r="G25" s="2" t="s">
        <v>50</v>
      </c>
      <c r="H25" s="2">
        <v>0</v>
      </c>
      <c r="I25" s="2">
        <f t="shared" si="2"/>
        <v>6142.41</v>
      </c>
      <c r="J25" s="73" t="s">
        <v>32</v>
      </c>
      <c r="K25" s="73" t="s">
        <v>14</v>
      </c>
    </row>
    <row r="26" spans="1:11" ht="12.75" outlineLevel="2">
      <c r="A26" s="2">
        <v>12</v>
      </c>
      <c r="B26" s="73" t="s">
        <v>404</v>
      </c>
      <c r="C26" s="73" t="s">
        <v>400</v>
      </c>
      <c r="D26" s="74">
        <v>66.42</v>
      </c>
      <c r="E26" s="73" t="s">
        <v>405</v>
      </c>
      <c r="F26" s="73" t="s">
        <v>400</v>
      </c>
      <c r="G26" s="73" t="s">
        <v>50</v>
      </c>
      <c r="H26" s="2">
        <v>0</v>
      </c>
      <c r="I26" s="2">
        <f t="shared" si="2"/>
        <v>66.42</v>
      </c>
      <c r="J26" s="73" t="s">
        <v>32</v>
      </c>
      <c r="K26" s="73" t="s">
        <v>14</v>
      </c>
    </row>
    <row r="27" spans="1:11" ht="12.75" outlineLevel="2">
      <c r="A27" s="2">
        <v>13</v>
      </c>
      <c r="B27" s="73" t="s">
        <v>406</v>
      </c>
      <c r="C27" s="73" t="s">
        <v>400</v>
      </c>
      <c r="D27" s="74">
        <v>9532.98</v>
      </c>
      <c r="E27" s="73" t="s">
        <v>407</v>
      </c>
      <c r="F27" s="73" t="s">
        <v>400</v>
      </c>
      <c r="G27" s="73" t="s">
        <v>50</v>
      </c>
      <c r="H27" s="2">
        <v>0</v>
      </c>
      <c r="I27" s="2">
        <f t="shared" si="2"/>
        <v>9532.98</v>
      </c>
      <c r="J27" s="73" t="s">
        <v>32</v>
      </c>
      <c r="K27" s="73" t="s">
        <v>14</v>
      </c>
    </row>
    <row r="28" spans="1:11" ht="12.75" outlineLevel="2">
      <c r="A28" s="2">
        <v>14</v>
      </c>
      <c r="B28" s="73" t="s">
        <v>408</v>
      </c>
      <c r="C28" s="73" t="s">
        <v>400</v>
      </c>
      <c r="D28" s="74">
        <v>1150.83</v>
      </c>
      <c r="E28" s="73" t="s">
        <v>409</v>
      </c>
      <c r="F28" s="73" t="s">
        <v>400</v>
      </c>
      <c r="G28" s="73" t="s">
        <v>50</v>
      </c>
      <c r="H28" s="2">
        <v>0</v>
      </c>
      <c r="I28" s="2">
        <f t="shared" si="2"/>
        <v>1150.83</v>
      </c>
      <c r="J28" s="73" t="s">
        <v>32</v>
      </c>
      <c r="K28" s="73" t="s">
        <v>14</v>
      </c>
    </row>
    <row r="29" spans="1:11" s="12" customFormat="1" ht="12.75" outlineLevel="1">
      <c r="A29" s="5"/>
      <c r="B29" s="5"/>
      <c r="C29" s="5"/>
      <c r="D29" s="11">
        <f>SUBTOTAL(9,D15:D28)</f>
        <v>44011</v>
      </c>
      <c r="E29" s="5"/>
      <c r="F29" s="5"/>
      <c r="G29" s="5"/>
      <c r="H29" s="5">
        <f>SUBTOTAL(9,H15:H28)</f>
        <v>0</v>
      </c>
      <c r="I29" s="15">
        <f>SUBTOTAL(9,I15:I28)</f>
        <v>44011</v>
      </c>
      <c r="J29" s="5"/>
      <c r="K29" s="5" t="s">
        <v>33</v>
      </c>
    </row>
    <row r="30" spans="1:11" ht="12.75" outlineLevel="2">
      <c r="A30" s="2">
        <v>1</v>
      </c>
      <c r="B30" s="2" t="s">
        <v>282</v>
      </c>
      <c r="C30" s="2" t="s">
        <v>253</v>
      </c>
      <c r="D30" s="3">
        <v>1058.77</v>
      </c>
      <c r="E30" s="2" t="s">
        <v>283</v>
      </c>
      <c r="F30" s="2" t="s">
        <v>255</v>
      </c>
      <c r="G30" s="2" t="s">
        <v>50</v>
      </c>
      <c r="H30" s="2">
        <v>0</v>
      </c>
      <c r="I30" s="14">
        <f>D30-H30</f>
        <v>1058.77</v>
      </c>
      <c r="J30" s="2" t="s">
        <v>34</v>
      </c>
      <c r="K30" s="2" t="s">
        <v>15</v>
      </c>
    </row>
    <row r="31" spans="1:11" s="12" customFormat="1" ht="12.75" outlineLevel="1">
      <c r="A31" s="5"/>
      <c r="B31" s="5"/>
      <c r="C31" s="5"/>
      <c r="D31" s="11">
        <f>SUBTOTAL(9,D30:D30)</f>
        <v>1058.77</v>
      </c>
      <c r="E31" s="5"/>
      <c r="F31" s="5"/>
      <c r="G31" s="5"/>
      <c r="H31" s="5">
        <f>SUBTOTAL(9,H30:H30)</f>
        <v>0</v>
      </c>
      <c r="I31" s="15">
        <f>SUBTOTAL(9,I30:I30)</f>
        <v>1058.77</v>
      </c>
      <c r="J31" s="5"/>
      <c r="K31" s="5" t="s">
        <v>35</v>
      </c>
    </row>
    <row r="32" spans="1:11" ht="12.75" outlineLevel="2">
      <c r="A32" s="2">
        <v>1</v>
      </c>
      <c r="B32" s="2" t="s">
        <v>284</v>
      </c>
      <c r="C32" s="2" t="s">
        <v>253</v>
      </c>
      <c r="D32" s="3">
        <v>2237.35</v>
      </c>
      <c r="E32" s="2" t="s">
        <v>285</v>
      </c>
      <c r="F32" s="2" t="s">
        <v>286</v>
      </c>
      <c r="G32" s="2" t="s">
        <v>50</v>
      </c>
      <c r="H32" s="2">
        <v>0</v>
      </c>
      <c r="I32" s="14">
        <f>D32-H32</f>
        <v>2237.35</v>
      </c>
      <c r="J32" s="2" t="s">
        <v>36</v>
      </c>
      <c r="K32" s="2" t="s">
        <v>16</v>
      </c>
    </row>
    <row r="33" spans="1:11" s="12" customFormat="1" ht="12.75" outlineLevel="1">
      <c r="A33" s="5"/>
      <c r="B33" s="5"/>
      <c r="C33" s="5"/>
      <c r="D33" s="11">
        <f>SUBTOTAL(9,D32:D32)</f>
        <v>2237.35</v>
      </c>
      <c r="E33" s="5"/>
      <c r="F33" s="5"/>
      <c r="G33" s="5"/>
      <c r="H33" s="5">
        <f>SUBTOTAL(9,H32:H32)</f>
        <v>0</v>
      </c>
      <c r="I33" s="15">
        <f>SUBTOTAL(9,I32:I32)</f>
        <v>2237.35</v>
      </c>
      <c r="J33" s="5"/>
      <c r="K33" s="5" t="s">
        <v>37</v>
      </c>
    </row>
    <row r="34" spans="1:11" ht="12.75" outlineLevel="2">
      <c r="A34" s="2">
        <v>1</v>
      </c>
      <c r="B34" s="2" t="s">
        <v>287</v>
      </c>
      <c r="C34" s="2" t="s">
        <v>253</v>
      </c>
      <c r="D34" s="3">
        <v>6094.2</v>
      </c>
      <c r="E34" s="2" t="s">
        <v>288</v>
      </c>
      <c r="F34" s="2" t="s">
        <v>289</v>
      </c>
      <c r="G34" s="2" t="s">
        <v>50</v>
      </c>
      <c r="H34" s="2">
        <v>0</v>
      </c>
      <c r="I34" s="14">
        <f>D34-H34</f>
        <v>6094.2</v>
      </c>
      <c r="J34" s="2" t="s">
        <v>66</v>
      </c>
      <c r="K34" s="2" t="s">
        <v>53</v>
      </c>
    </row>
    <row r="35" spans="1:11" s="12" customFormat="1" ht="12.75" outlineLevel="1">
      <c r="A35" s="5"/>
      <c r="B35" s="5"/>
      <c r="C35" s="5"/>
      <c r="D35" s="11">
        <f>SUBTOTAL(9,D34:D34)</f>
        <v>6094.2</v>
      </c>
      <c r="E35" s="5"/>
      <c r="F35" s="5"/>
      <c r="G35" s="5"/>
      <c r="H35" s="5">
        <f>SUBTOTAL(9,H34:H34)</f>
        <v>0</v>
      </c>
      <c r="I35" s="15">
        <f>SUBTOTAL(9,I34:I34)</f>
        <v>6094.2</v>
      </c>
      <c r="J35" s="5"/>
      <c r="K35" s="5" t="s">
        <v>67</v>
      </c>
    </row>
    <row r="36" spans="1:11" ht="12.75" outlineLevel="2">
      <c r="A36" s="2">
        <v>1</v>
      </c>
      <c r="B36" s="2" t="s">
        <v>290</v>
      </c>
      <c r="C36" s="2" t="s">
        <v>253</v>
      </c>
      <c r="D36" s="3">
        <v>6769.62</v>
      </c>
      <c r="E36" s="2" t="s">
        <v>291</v>
      </c>
      <c r="F36" s="2" t="s">
        <v>292</v>
      </c>
      <c r="G36" s="2" t="s">
        <v>50</v>
      </c>
      <c r="H36" s="2">
        <v>0</v>
      </c>
      <c r="I36" s="14">
        <f>D36-H36</f>
        <v>6769.62</v>
      </c>
      <c r="J36" s="2" t="s">
        <v>51</v>
      </c>
      <c r="K36" s="2" t="s">
        <v>0</v>
      </c>
    </row>
    <row r="37" spans="1:11" s="12" customFormat="1" ht="12.75" outlineLevel="1">
      <c r="A37" s="5"/>
      <c r="B37" s="5"/>
      <c r="C37" s="5"/>
      <c r="D37" s="11">
        <f>SUBTOTAL(9,D36:D36)</f>
        <v>6769.62</v>
      </c>
      <c r="E37" s="5"/>
      <c r="F37" s="5"/>
      <c r="G37" s="5"/>
      <c r="H37" s="5">
        <f>SUBTOTAL(9,H36:H36)</f>
        <v>0</v>
      </c>
      <c r="I37" s="15">
        <f>SUBTOTAL(9,I36:I36)</f>
        <v>6769.62</v>
      </c>
      <c r="J37" s="5"/>
      <c r="K37" s="5" t="s">
        <v>52</v>
      </c>
    </row>
    <row r="38" spans="1:11" ht="12.75" outlineLevel="2">
      <c r="A38" s="2">
        <v>1</v>
      </c>
      <c r="B38" s="2" t="s">
        <v>293</v>
      </c>
      <c r="C38" s="2" t="s">
        <v>253</v>
      </c>
      <c r="D38" s="3">
        <v>193.39</v>
      </c>
      <c r="E38" s="2" t="s">
        <v>294</v>
      </c>
      <c r="F38" s="2" t="s">
        <v>255</v>
      </c>
      <c r="G38" s="2" t="s">
        <v>50</v>
      </c>
      <c r="H38" s="2">
        <v>0</v>
      </c>
      <c r="I38" s="14">
        <f aca="true" t="shared" si="3" ref="I38:I45">D38-H38</f>
        <v>193.39</v>
      </c>
      <c r="J38" s="2" t="s">
        <v>38</v>
      </c>
      <c r="K38" s="2" t="s">
        <v>1</v>
      </c>
    </row>
    <row r="39" spans="1:11" ht="12.75" outlineLevel="2">
      <c r="A39" s="2">
        <v>2</v>
      </c>
      <c r="B39" s="2" t="s">
        <v>295</v>
      </c>
      <c r="C39" s="2" t="s">
        <v>253</v>
      </c>
      <c r="D39" s="3">
        <v>6924.96</v>
      </c>
      <c r="E39" s="2" t="s">
        <v>296</v>
      </c>
      <c r="F39" s="2" t="s">
        <v>255</v>
      </c>
      <c r="G39" s="2" t="s">
        <v>50</v>
      </c>
      <c r="H39" s="2">
        <v>0</v>
      </c>
      <c r="I39" s="14">
        <f t="shared" si="3"/>
        <v>6924.96</v>
      </c>
      <c r="J39" s="2" t="s">
        <v>38</v>
      </c>
      <c r="K39" s="2" t="s">
        <v>1</v>
      </c>
    </row>
    <row r="40" spans="1:11" ht="12.75" outlineLevel="2">
      <c r="A40" s="2">
        <v>3</v>
      </c>
      <c r="B40" s="2" t="s">
        <v>297</v>
      </c>
      <c r="C40" s="2" t="s">
        <v>253</v>
      </c>
      <c r="D40" s="3">
        <v>13150.52</v>
      </c>
      <c r="E40" s="2" t="s">
        <v>298</v>
      </c>
      <c r="F40" s="2" t="s">
        <v>255</v>
      </c>
      <c r="G40" s="2" t="s">
        <v>50</v>
      </c>
      <c r="H40" s="2">
        <v>193.39</v>
      </c>
      <c r="I40" s="14">
        <f t="shared" si="3"/>
        <v>12957.130000000001</v>
      </c>
      <c r="J40" s="2" t="s">
        <v>38</v>
      </c>
      <c r="K40" s="2" t="s">
        <v>1</v>
      </c>
    </row>
    <row r="41" spans="1:11" ht="12.75" outlineLevel="2">
      <c r="A41" s="2">
        <v>4</v>
      </c>
      <c r="B41" s="2" t="s">
        <v>299</v>
      </c>
      <c r="C41" s="2" t="s">
        <v>253</v>
      </c>
      <c r="D41" s="3">
        <v>1886.3</v>
      </c>
      <c r="E41" s="2" t="s">
        <v>300</v>
      </c>
      <c r="F41" s="2" t="s">
        <v>255</v>
      </c>
      <c r="G41" s="2" t="s">
        <v>50</v>
      </c>
      <c r="H41" s="2">
        <v>0</v>
      </c>
      <c r="I41" s="14">
        <f t="shared" si="3"/>
        <v>1886.3</v>
      </c>
      <c r="J41" s="2" t="s">
        <v>38</v>
      </c>
      <c r="K41" s="2" t="s">
        <v>1</v>
      </c>
    </row>
    <row r="42" spans="1:11" ht="12.75" outlineLevel="2">
      <c r="A42" s="2">
        <v>5</v>
      </c>
      <c r="B42" s="2" t="s">
        <v>301</v>
      </c>
      <c r="C42" s="2" t="s">
        <v>253</v>
      </c>
      <c r="D42" s="3">
        <v>193.39</v>
      </c>
      <c r="E42" s="2" t="s">
        <v>302</v>
      </c>
      <c r="F42" s="2" t="s">
        <v>255</v>
      </c>
      <c r="G42" s="2" t="s">
        <v>50</v>
      </c>
      <c r="H42" s="2">
        <v>0</v>
      </c>
      <c r="I42" s="14">
        <f t="shared" si="3"/>
        <v>193.39</v>
      </c>
      <c r="J42" s="2" t="s">
        <v>38</v>
      </c>
      <c r="K42" s="2" t="s">
        <v>1</v>
      </c>
    </row>
    <row r="43" spans="1:11" ht="12.75" outlineLevel="2">
      <c r="A43" s="2">
        <v>6</v>
      </c>
      <c r="B43" s="2" t="s">
        <v>303</v>
      </c>
      <c r="C43" s="2" t="s">
        <v>253</v>
      </c>
      <c r="D43" s="3">
        <v>2885.4</v>
      </c>
      <c r="E43" s="2" t="s">
        <v>304</v>
      </c>
      <c r="F43" s="2" t="s">
        <v>255</v>
      </c>
      <c r="G43" s="2" t="s">
        <v>50</v>
      </c>
      <c r="H43" s="2">
        <v>0</v>
      </c>
      <c r="I43" s="14">
        <f t="shared" si="3"/>
        <v>2885.4</v>
      </c>
      <c r="J43" s="2" t="s">
        <v>38</v>
      </c>
      <c r="K43" s="2" t="s">
        <v>1</v>
      </c>
    </row>
    <row r="44" spans="1:11" ht="12.75" outlineLevel="2">
      <c r="A44" s="2">
        <v>7</v>
      </c>
      <c r="B44" s="2" t="s">
        <v>305</v>
      </c>
      <c r="C44" s="2" t="s">
        <v>253</v>
      </c>
      <c r="D44" s="3">
        <v>966.95</v>
      </c>
      <c r="E44" s="2" t="s">
        <v>306</v>
      </c>
      <c r="F44" s="2" t="s">
        <v>255</v>
      </c>
      <c r="G44" s="2" t="s">
        <v>50</v>
      </c>
      <c r="H44" s="2">
        <v>0</v>
      </c>
      <c r="I44" s="14">
        <f t="shared" si="3"/>
        <v>966.95</v>
      </c>
      <c r="J44" s="2" t="s">
        <v>38</v>
      </c>
      <c r="K44" s="2" t="s">
        <v>1</v>
      </c>
    </row>
    <row r="45" spans="1:11" ht="12.75" outlineLevel="2">
      <c r="A45" s="2">
        <v>8</v>
      </c>
      <c r="B45" s="2" t="s">
        <v>307</v>
      </c>
      <c r="C45" s="2" t="s">
        <v>253</v>
      </c>
      <c r="D45" s="3">
        <v>225.32</v>
      </c>
      <c r="E45" s="2" t="s">
        <v>308</v>
      </c>
      <c r="F45" s="2" t="s">
        <v>255</v>
      </c>
      <c r="G45" s="2" t="s">
        <v>50</v>
      </c>
      <c r="H45" s="2">
        <v>19.27</v>
      </c>
      <c r="I45" s="14">
        <f t="shared" si="3"/>
        <v>206.04999999999998</v>
      </c>
      <c r="J45" s="2" t="s">
        <v>38</v>
      </c>
      <c r="K45" s="2" t="s">
        <v>1</v>
      </c>
    </row>
    <row r="46" spans="1:11" s="12" customFormat="1" ht="12.75" outlineLevel="1">
      <c r="A46" s="5"/>
      <c r="B46" s="5"/>
      <c r="C46" s="5"/>
      <c r="D46" s="11">
        <f>SUBTOTAL(9,D38:D45)</f>
        <v>26426.230000000003</v>
      </c>
      <c r="E46" s="5"/>
      <c r="F46" s="5"/>
      <c r="G46" s="5"/>
      <c r="H46" s="5">
        <f>SUBTOTAL(9,H38:H45)</f>
        <v>212.66</v>
      </c>
      <c r="I46" s="15">
        <f>SUBTOTAL(9,I38:I45)</f>
        <v>26213.570000000003</v>
      </c>
      <c r="J46" s="5"/>
      <c r="K46" s="5" t="s">
        <v>39</v>
      </c>
    </row>
    <row r="47" spans="1:11" ht="12.75" outlineLevel="2">
      <c r="A47" s="2">
        <v>1</v>
      </c>
      <c r="B47" s="2" t="s">
        <v>309</v>
      </c>
      <c r="C47" s="2" t="s">
        <v>310</v>
      </c>
      <c r="D47" s="3">
        <v>16.74</v>
      </c>
      <c r="E47" s="2" t="s">
        <v>311</v>
      </c>
      <c r="F47" s="2" t="s">
        <v>253</v>
      </c>
      <c r="G47" s="2" t="s">
        <v>50</v>
      </c>
      <c r="H47" s="2">
        <v>0</v>
      </c>
      <c r="I47" s="14">
        <f aca="true" t="shared" si="4" ref="I47:I52">D47-H47</f>
        <v>16.74</v>
      </c>
      <c r="J47" s="2" t="s">
        <v>40</v>
      </c>
      <c r="K47" s="2" t="s">
        <v>3</v>
      </c>
    </row>
    <row r="48" spans="1:11" ht="12.75" outlineLevel="2">
      <c r="A48" s="2">
        <v>2</v>
      </c>
      <c r="B48" s="2" t="s">
        <v>312</v>
      </c>
      <c r="C48" s="2" t="s">
        <v>310</v>
      </c>
      <c r="D48" s="3">
        <v>3732.12</v>
      </c>
      <c r="E48" s="2" t="s">
        <v>313</v>
      </c>
      <c r="F48" s="2" t="s">
        <v>253</v>
      </c>
      <c r="G48" s="2" t="s">
        <v>50</v>
      </c>
      <c r="H48" s="2">
        <v>0</v>
      </c>
      <c r="I48" s="14">
        <f t="shared" si="4"/>
        <v>3732.12</v>
      </c>
      <c r="J48" s="2" t="s">
        <v>40</v>
      </c>
      <c r="K48" s="2" t="s">
        <v>3</v>
      </c>
    </row>
    <row r="49" spans="1:11" ht="12.75" outlineLevel="2">
      <c r="A49" s="2">
        <v>3</v>
      </c>
      <c r="B49" s="2" t="s">
        <v>314</v>
      </c>
      <c r="C49" s="2" t="s">
        <v>310</v>
      </c>
      <c r="D49" s="3">
        <v>1100.4</v>
      </c>
      <c r="E49" s="2" t="s">
        <v>315</v>
      </c>
      <c r="F49" s="2" t="s">
        <v>253</v>
      </c>
      <c r="G49" s="2" t="s">
        <v>50</v>
      </c>
      <c r="H49" s="2">
        <v>0</v>
      </c>
      <c r="I49" s="14">
        <f t="shared" si="4"/>
        <v>1100.4</v>
      </c>
      <c r="J49" s="2" t="s">
        <v>40</v>
      </c>
      <c r="K49" s="2" t="s">
        <v>3</v>
      </c>
    </row>
    <row r="50" spans="1:11" ht="12.75" outlineLevel="2">
      <c r="A50" s="2">
        <v>4</v>
      </c>
      <c r="B50" s="2" t="s">
        <v>316</v>
      </c>
      <c r="C50" s="2" t="s">
        <v>253</v>
      </c>
      <c r="D50" s="3">
        <v>1932.6</v>
      </c>
      <c r="E50" s="2" t="s">
        <v>317</v>
      </c>
      <c r="F50" s="2" t="s">
        <v>286</v>
      </c>
      <c r="G50" s="2" t="s">
        <v>50</v>
      </c>
      <c r="H50" s="2">
        <v>0</v>
      </c>
      <c r="I50" s="14">
        <f t="shared" si="4"/>
        <v>1932.6</v>
      </c>
      <c r="J50" s="2" t="s">
        <v>40</v>
      </c>
      <c r="K50" s="2" t="s">
        <v>3</v>
      </c>
    </row>
    <row r="51" spans="1:11" ht="12.75" outlineLevel="2">
      <c r="A51" s="2">
        <v>5</v>
      </c>
      <c r="B51" s="68" t="s">
        <v>395</v>
      </c>
      <c r="C51" s="68" t="s">
        <v>387</v>
      </c>
      <c r="D51" s="23">
        <v>248.52</v>
      </c>
      <c r="E51" s="68" t="s">
        <v>396</v>
      </c>
      <c r="F51" s="68" t="s">
        <v>387</v>
      </c>
      <c r="G51" s="2" t="s">
        <v>50</v>
      </c>
      <c r="H51" s="2">
        <v>0</v>
      </c>
      <c r="I51" s="14">
        <f t="shared" si="4"/>
        <v>248.52</v>
      </c>
      <c r="J51" s="68" t="s">
        <v>40</v>
      </c>
      <c r="K51" s="68" t="s">
        <v>3</v>
      </c>
    </row>
    <row r="52" spans="1:11" ht="12.75" outlineLevel="2">
      <c r="A52" s="2">
        <v>6</v>
      </c>
      <c r="B52" s="68" t="s">
        <v>397</v>
      </c>
      <c r="C52" s="68" t="s">
        <v>387</v>
      </c>
      <c r="D52" s="23">
        <v>6516.13</v>
      </c>
      <c r="E52" s="68" t="s">
        <v>398</v>
      </c>
      <c r="F52" s="70" t="s">
        <v>387</v>
      </c>
      <c r="G52" s="2" t="s">
        <v>50</v>
      </c>
      <c r="H52" s="2">
        <v>0</v>
      </c>
      <c r="I52" s="14">
        <f t="shared" si="4"/>
        <v>6516.13</v>
      </c>
      <c r="J52" s="68" t="s">
        <v>40</v>
      </c>
      <c r="K52" s="68" t="s">
        <v>3</v>
      </c>
    </row>
    <row r="53" spans="1:11" s="12" customFormat="1" ht="12.75" outlineLevel="1">
      <c r="A53" s="5"/>
      <c r="B53" s="5"/>
      <c r="C53" s="5"/>
      <c r="D53" s="11">
        <f>SUBTOTAL(9,D47:D52)</f>
        <v>13546.510000000002</v>
      </c>
      <c r="E53" s="5"/>
      <c r="F53" s="5"/>
      <c r="G53" s="5"/>
      <c r="H53" s="5">
        <f>SUBTOTAL(9,H47:H52)</f>
        <v>0</v>
      </c>
      <c r="I53" s="15">
        <f>SUBTOTAL(9,I47:I52)</f>
        <v>13546.510000000002</v>
      </c>
      <c r="J53" s="5"/>
      <c r="K53" s="5" t="s">
        <v>41</v>
      </c>
    </row>
    <row r="54" spans="1:11" ht="12.75" outlineLevel="2">
      <c r="A54" s="2">
        <v>1</v>
      </c>
      <c r="B54" s="2" t="s">
        <v>318</v>
      </c>
      <c r="C54" s="2" t="s">
        <v>253</v>
      </c>
      <c r="D54" s="3">
        <v>652.7</v>
      </c>
      <c r="E54" s="2" t="s">
        <v>319</v>
      </c>
      <c r="F54" s="2" t="s">
        <v>255</v>
      </c>
      <c r="G54" s="2" t="s">
        <v>50</v>
      </c>
      <c r="H54" s="2">
        <v>0</v>
      </c>
      <c r="I54" s="14">
        <f>D54-H54</f>
        <v>652.7</v>
      </c>
      <c r="J54" s="2" t="s">
        <v>320</v>
      </c>
      <c r="K54" s="2" t="s">
        <v>59</v>
      </c>
    </row>
    <row r="55" spans="1:11" s="12" customFormat="1" ht="12.75" outlineLevel="1">
      <c r="A55" s="5"/>
      <c r="B55" s="5"/>
      <c r="C55" s="5"/>
      <c r="D55" s="11">
        <f>SUBTOTAL(9,D54:D54)</f>
        <v>652.7</v>
      </c>
      <c r="E55" s="5"/>
      <c r="F55" s="5"/>
      <c r="G55" s="5"/>
      <c r="H55" s="5">
        <f>SUBTOTAL(9,H54:H54)</f>
        <v>0</v>
      </c>
      <c r="I55" s="15">
        <f>SUBTOTAL(9,I54:I54)</f>
        <v>652.7</v>
      </c>
      <c r="J55" s="5"/>
      <c r="K55" s="5" t="s">
        <v>321</v>
      </c>
    </row>
    <row r="56" spans="1:11" ht="12.75" outlineLevel="2">
      <c r="A56" s="2">
        <v>1</v>
      </c>
      <c r="B56" s="2" t="s">
        <v>322</v>
      </c>
      <c r="C56" s="2" t="s">
        <v>253</v>
      </c>
      <c r="D56" s="3">
        <v>1346.52</v>
      </c>
      <c r="E56" s="2" t="s">
        <v>323</v>
      </c>
      <c r="F56" s="2" t="s">
        <v>324</v>
      </c>
      <c r="G56" s="2" t="s">
        <v>50</v>
      </c>
      <c r="H56" s="2">
        <v>0</v>
      </c>
      <c r="I56" s="14">
        <f>D56-H56</f>
        <v>1346.52</v>
      </c>
      <c r="J56" s="2" t="s">
        <v>105</v>
      </c>
      <c r="K56" s="2" t="s">
        <v>121</v>
      </c>
    </row>
    <row r="57" spans="1:11" s="12" customFormat="1" ht="12.75" outlineLevel="1">
      <c r="A57" s="5"/>
      <c r="B57" s="5"/>
      <c r="C57" s="5"/>
      <c r="D57" s="11">
        <f>SUBTOTAL(9,D56:D56)</f>
        <v>1346.52</v>
      </c>
      <c r="E57" s="5"/>
      <c r="F57" s="5"/>
      <c r="G57" s="5"/>
      <c r="H57" s="5">
        <f>SUBTOTAL(9,H56:H56)</f>
        <v>0</v>
      </c>
      <c r="I57" s="15">
        <f>SUBTOTAL(9,I56:I56)</f>
        <v>1346.52</v>
      </c>
      <c r="J57" s="5"/>
      <c r="K57" s="5" t="s">
        <v>122</v>
      </c>
    </row>
    <row r="58" spans="1:11" ht="12.75" outlineLevel="2">
      <c r="A58" s="2">
        <v>1</v>
      </c>
      <c r="B58" s="2" t="s">
        <v>325</v>
      </c>
      <c r="C58" s="2" t="s">
        <v>253</v>
      </c>
      <c r="D58" s="3">
        <v>859.67</v>
      </c>
      <c r="E58" s="2" t="s">
        <v>326</v>
      </c>
      <c r="F58" s="2" t="s">
        <v>289</v>
      </c>
      <c r="G58" s="2" t="s">
        <v>50</v>
      </c>
      <c r="H58" s="2">
        <v>0</v>
      </c>
      <c r="I58" s="14">
        <f>D58-H58</f>
        <v>859.67</v>
      </c>
      <c r="J58" s="2" t="s">
        <v>42</v>
      </c>
      <c r="K58" s="2" t="s">
        <v>12</v>
      </c>
    </row>
    <row r="59" spans="1:11" ht="12.75" outlineLevel="2">
      <c r="A59" s="2">
        <v>2</v>
      </c>
      <c r="B59" s="2" t="s">
        <v>327</v>
      </c>
      <c r="C59" s="2" t="s">
        <v>253</v>
      </c>
      <c r="D59" s="3">
        <v>36087.84</v>
      </c>
      <c r="E59" s="2" t="s">
        <v>328</v>
      </c>
      <c r="F59" s="2" t="s">
        <v>286</v>
      </c>
      <c r="G59" s="2" t="s">
        <v>50</v>
      </c>
      <c r="H59" s="2">
        <v>0</v>
      </c>
      <c r="I59" s="14">
        <f>D59-H59</f>
        <v>36087.84</v>
      </c>
      <c r="J59" s="2" t="s">
        <v>42</v>
      </c>
      <c r="K59" s="2" t="s">
        <v>12</v>
      </c>
    </row>
    <row r="60" spans="1:11" ht="12.75" outlineLevel="2">
      <c r="A60" s="2">
        <v>3</v>
      </c>
      <c r="B60" s="2" t="s">
        <v>329</v>
      </c>
      <c r="C60" s="2" t="s">
        <v>253</v>
      </c>
      <c r="D60" s="3">
        <v>1200.65</v>
      </c>
      <c r="E60" s="2" t="s">
        <v>330</v>
      </c>
      <c r="F60" s="2" t="s">
        <v>286</v>
      </c>
      <c r="G60" s="2" t="s">
        <v>50</v>
      </c>
      <c r="H60" s="2">
        <v>0</v>
      </c>
      <c r="I60" s="14">
        <f>D60-H60</f>
        <v>1200.65</v>
      </c>
      <c r="J60" s="2" t="s">
        <v>42</v>
      </c>
      <c r="K60" s="2" t="s">
        <v>12</v>
      </c>
    </row>
    <row r="61" spans="1:11" ht="12.75" outlineLevel="2">
      <c r="A61" s="2">
        <v>4</v>
      </c>
      <c r="B61" s="2" t="s">
        <v>331</v>
      </c>
      <c r="C61" s="2" t="s">
        <v>253</v>
      </c>
      <c r="D61" s="3">
        <v>4224.64</v>
      </c>
      <c r="E61" s="2" t="s">
        <v>332</v>
      </c>
      <c r="F61" s="2" t="s">
        <v>286</v>
      </c>
      <c r="G61" s="2" t="s">
        <v>50</v>
      </c>
      <c r="H61" s="2">
        <v>0</v>
      </c>
      <c r="I61" s="14">
        <f>D61-H61</f>
        <v>4224.64</v>
      </c>
      <c r="J61" s="2" t="s">
        <v>42</v>
      </c>
      <c r="K61" s="2" t="s">
        <v>12</v>
      </c>
    </row>
    <row r="62" spans="1:11" s="12" customFormat="1" ht="12.75" outlineLevel="1">
      <c r="A62" s="5"/>
      <c r="B62" s="5"/>
      <c r="C62" s="5"/>
      <c r="D62" s="11">
        <f>SUBTOTAL(9,D58:D61)</f>
        <v>42372.799999999996</v>
      </c>
      <c r="E62" s="5"/>
      <c r="F62" s="5"/>
      <c r="G62" s="5"/>
      <c r="H62" s="5">
        <f>SUBTOTAL(9,H58:H61)</f>
        <v>0</v>
      </c>
      <c r="I62" s="15">
        <f>SUBTOTAL(9,I58:I61)</f>
        <v>42372.799999999996</v>
      </c>
      <c r="J62" s="5"/>
      <c r="K62" s="5" t="s">
        <v>127</v>
      </c>
    </row>
    <row r="63" spans="1:11" ht="12.75" outlineLevel="2">
      <c r="A63" s="2">
        <v>1</v>
      </c>
      <c r="B63" s="2" t="s">
        <v>333</v>
      </c>
      <c r="C63" s="2" t="s">
        <v>253</v>
      </c>
      <c r="D63" s="3">
        <v>4039.56</v>
      </c>
      <c r="E63" s="2" t="s">
        <v>334</v>
      </c>
      <c r="F63" s="2" t="s">
        <v>286</v>
      </c>
      <c r="G63" s="2" t="s">
        <v>50</v>
      </c>
      <c r="H63" s="2">
        <v>0</v>
      </c>
      <c r="I63" s="14">
        <f>D63-H63</f>
        <v>4039.56</v>
      </c>
      <c r="J63" s="2" t="s">
        <v>43</v>
      </c>
      <c r="K63" s="2" t="s">
        <v>6</v>
      </c>
    </row>
    <row r="64" spans="1:11" ht="12.75" outlineLevel="2">
      <c r="A64" s="2">
        <v>2</v>
      </c>
      <c r="B64" s="2" t="s">
        <v>335</v>
      </c>
      <c r="C64" s="2" t="s">
        <v>253</v>
      </c>
      <c r="D64" s="3">
        <v>153.89</v>
      </c>
      <c r="E64" s="2" t="s">
        <v>336</v>
      </c>
      <c r="F64" s="2" t="s">
        <v>286</v>
      </c>
      <c r="G64" s="2" t="s">
        <v>50</v>
      </c>
      <c r="H64" s="2">
        <v>0</v>
      </c>
      <c r="I64" s="14">
        <f>D64-H64</f>
        <v>153.89</v>
      </c>
      <c r="J64" s="2" t="s">
        <v>43</v>
      </c>
      <c r="K64" s="2" t="s">
        <v>6</v>
      </c>
    </row>
    <row r="65" spans="1:11" s="12" customFormat="1" ht="12.75" outlineLevel="1">
      <c r="A65" s="5"/>
      <c r="B65" s="5"/>
      <c r="C65" s="5"/>
      <c r="D65" s="11">
        <f>SUBTOTAL(9,D63:D64)</f>
        <v>4193.45</v>
      </c>
      <c r="E65" s="5"/>
      <c r="F65" s="5"/>
      <c r="G65" s="5"/>
      <c r="H65" s="5">
        <f>SUBTOTAL(9,H63:H64)</f>
        <v>0</v>
      </c>
      <c r="I65" s="15">
        <f>SUBTOTAL(9,I63:I64)</f>
        <v>4193.45</v>
      </c>
      <c r="J65" s="5"/>
      <c r="K65" s="5" t="s">
        <v>44</v>
      </c>
    </row>
    <row r="66" spans="1:11" ht="12.75" outlineLevel="2">
      <c r="A66" s="2">
        <v>1</v>
      </c>
      <c r="B66" s="2" t="s">
        <v>337</v>
      </c>
      <c r="C66" s="2" t="s">
        <v>135</v>
      </c>
      <c r="D66" s="3">
        <v>1069</v>
      </c>
      <c r="E66" s="2" t="s">
        <v>338</v>
      </c>
      <c r="F66" s="2" t="s">
        <v>188</v>
      </c>
      <c r="G66" s="2" t="s">
        <v>50</v>
      </c>
      <c r="H66" s="2">
        <v>0</v>
      </c>
      <c r="I66" s="14">
        <f aca="true" t="shared" si="5" ref="I66:I71">D66-H66</f>
        <v>1069</v>
      </c>
      <c r="J66" s="2" t="s">
        <v>54</v>
      </c>
      <c r="K66" s="2" t="s">
        <v>9</v>
      </c>
    </row>
    <row r="67" spans="1:11" ht="12.75" outlineLevel="2">
      <c r="A67" s="2">
        <v>2</v>
      </c>
      <c r="B67" s="2" t="s">
        <v>339</v>
      </c>
      <c r="C67" s="2" t="s">
        <v>210</v>
      </c>
      <c r="D67" s="3">
        <v>574.27</v>
      </c>
      <c r="E67" s="2" t="s">
        <v>340</v>
      </c>
      <c r="F67" s="2" t="s">
        <v>241</v>
      </c>
      <c r="G67" s="2" t="s">
        <v>50</v>
      </c>
      <c r="H67" s="2">
        <v>0</v>
      </c>
      <c r="I67" s="14">
        <f t="shared" si="5"/>
        <v>574.27</v>
      </c>
      <c r="J67" s="2" t="s">
        <v>54</v>
      </c>
      <c r="K67" s="2" t="s">
        <v>9</v>
      </c>
    </row>
    <row r="68" spans="1:11" ht="12.75" outlineLevel="2">
      <c r="A68" s="2">
        <v>3</v>
      </c>
      <c r="B68" s="2" t="s">
        <v>341</v>
      </c>
      <c r="C68" s="2" t="s">
        <v>342</v>
      </c>
      <c r="D68" s="3">
        <v>635.65</v>
      </c>
      <c r="E68" s="2" t="s">
        <v>343</v>
      </c>
      <c r="F68" s="2" t="s">
        <v>342</v>
      </c>
      <c r="G68" s="2" t="s">
        <v>50</v>
      </c>
      <c r="H68" s="2">
        <v>0</v>
      </c>
      <c r="I68" s="14">
        <f t="shared" si="5"/>
        <v>635.65</v>
      </c>
      <c r="J68" s="2" t="s">
        <v>54</v>
      </c>
      <c r="K68" s="2" t="s">
        <v>9</v>
      </c>
    </row>
    <row r="69" spans="1:11" ht="12.75" outlineLevel="2">
      <c r="A69" s="2">
        <v>4</v>
      </c>
      <c r="B69" s="2" t="s">
        <v>344</v>
      </c>
      <c r="C69" s="2" t="s">
        <v>345</v>
      </c>
      <c r="D69" s="3">
        <v>1148.54</v>
      </c>
      <c r="E69" s="2" t="s">
        <v>346</v>
      </c>
      <c r="F69" s="2" t="s">
        <v>253</v>
      </c>
      <c r="G69" s="2" t="s">
        <v>50</v>
      </c>
      <c r="H69" s="2">
        <v>0</v>
      </c>
      <c r="I69" s="14">
        <f t="shared" si="5"/>
        <v>1148.54</v>
      </c>
      <c r="J69" s="2" t="s">
        <v>54</v>
      </c>
      <c r="K69" s="2" t="s">
        <v>9</v>
      </c>
    </row>
    <row r="70" spans="1:11" ht="12.75" outlineLevel="2">
      <c r="A70" s="2">
        <v>5</v>
      </c>
      <c r="B70" s="2" t="s">
        <v>347</v>
      </c>
      <c r="C70" s="2" t="s">
        <v>348</v>
      </c>
      <c r="D70" s="3">
        <v>635.65</v>
      </c>
      <c r="E70" s="2" t="s">
        <v>349</v>
      </c>
      <c r="F70" s="2" t="s">
        <v>253</v>
      </c>
      <c r="G70" s="2" t="s">
        <v>50</v>
      </c>
      <c r="H70" s="2">
        <v>0</v>
      </c>
      <c r="I70" s="14">
        <f t="shared" si="5"/>
        <v>635.65</v>
      </c>
      <c r="J70" s="2" t="s">
        <v>54</v>
      </c>
      <c r="K70" s="2" t="s">
        <v>9</v>
      </c>
    </row>
    <row r="71" spans="1:11" ht="12.75" outlineLevel="2">
      <c r="A71" s="2">
        <v>6</v>
      </c>
      <c r="B71" s="2" t="s">
        <v>350</v>
      </c>
      <c r="C71" s="2" t="s">
        <v>351</v>
      </c>
      <c r="D71" s="3">
        <v>635.65</v>
      </c>
      <c r="E71" s="2" t="s">
        <v>352</v>
      </c>
      <c r="F71" s="2" t="s">
        <v>353</v>
      </c>
      <c r="G71" s="2" t="s">
        <v>50</v>
      </c>
      <c r="H71" s="2">
        <v>0</v>
      </c>
      <c r="I71" s="14">
        <f t="shared" si="5"/>
        <v>635.65</v>
      </c>
      <c r="J71" s="2" t="s">
        <v>54</v>
      </c>
      <c r="K71" s="2" t="s">
        <v>9</v>
      </c>
    </row>
    <row r="72" spans="1:11" ht="12.75" outlineLevel="2">
      <c r="A72" s="2">
        <v>7</v>
      </c>
      <c r="B72" s="2" t="s">
        <v>354</v>
      </c>
      <c r="C72" s="2" t="s">
        <v>289</v>
      </c>
      <c r="D72" s="3">
        <v>1784.19</v>
      </c>
      <c r="E72" s="2" t="s">
        <v>355</v>
      </c>
      <c r="F72" s="2" t="s">
        <v>353</v>
      </c>
      <c r="G72" s="2" t="s">
        <v>50</v>
      </c>
      <c r="H72" s="2">
        <v>0</v>
      </c>
      <c r="I72" s="14">
        <f>D72-H72</f>
        <v>1784.19</v>
      </c>
      <c r="J72" s="2" t="s">
        <v>54</v>
      </c>
      <c r="K72" s="2" t="s">
        <v>9</v>
      </c>
    </row>
    <row r="73" spans="1:11" ht="12.75" outlineLevel="2">
      <c r="A73" s="2">
        <v>8</v>
      </c>
      <c r="B73" s="68" t="s">
        <v>384</v>
      </c>
      <c r="C73" s="68" t="s">
        <v>385</v>
      </c>
      <c r="D73" s="23">
        <v>440</v>
      </c>
      <c r="E73" s="68" t="s">
        <v>386</v>
      </c>
      <c r="F73" s="70" t="s">
        <v>387</v>
      </c>
      <c r="G73" s="2" t="s">
        <v>50</v>
      </c>
      <c r="H73" s="2">
        <v>0</v>
      </c>
      <c r="I73" s="14">
        <f>D73-H73</f>
        <v>440</v>
      </c>
      <c r="J73" s="68" t="s">
        <v>54</v>
      </c>
      <c r="K73" s="68" t="s">
        <v>9</v>
      </c>
    </row>
    <row r="74" spans="1:11" ht="12.75" outlineLevel="2">
      <c r="A74" s="2">
        <v>9</v>
      </c>
      <c r="B74" s="68" t="s">
        <v>388</v>
      </c>
      <c r="C74" s="68" t="s">
        <v>389</v>
      </c>
      <c r="D74" s="23">
        <v>635.65</v>
      </c>
      <c r="E74" s="68" t="s">
        <v>390</v>
      </c>
      <c r="F74" s="70" t="s">
        <v>391</v>
      </c>
      <c r="G74" s="2" t="s">
        <v>50</v>
      </c>
      <c r="H74" s="2">
        <v>0</v>
      </c>
      <c r="I74" s="14">
        <f>D74-H74</f>
        <v>635.65</v>
      </c>
      <c r="J74" s="68" t="s">
        <v>54</v>
      </c>
      <c r="K74" s="68" t="s">
        <v>9</v>
      </c>
    </row>
    <row r="75" spans="1:11" ht="12.75" outlineLevel="2">
      <c r="A75" s="2">
        <v>10</v>
      </c>
      <c r="B75" s="71" t="s">
        <v>392</v>
      </c>
      <c r="C75" s="71" t="s">
        <v>393</v>
      </c>
      <c r="D75" s="43">
        <v>1148.54</v>
      </c>
      <c r="E75" s="71" t="s">
        <v>394</v>
      </c>
      <c r="F75" s="72" t="s">
        <v>391</v>
      </c>
      <c r="G75" s="25" t="s">
        <v>50</v>
      </c>
      <c r="H75" s="25">
        <v>0</v>
      </c>
      <c r="I75" s="29">
        <f>D75-H75</f>
        <v>1148.54</v>
      </c>
      <c r="J75" s="71" t="s">
        <v>54</v>
      </c>
      <c r="K75" s="71" t="s">
        <v>9</v>
      </c>
    </row>
    <row r="76" spans="1:11" s="12" customFormat="1" ht="12.75" outlineLevel="1">
      <c r="A76" s="5"/>
      <c r="B76" s="5"/>
      <c r="C76" s="5"/>
      <c r="D76" s="11">
        <f>SUBTOTAL(9,D66:D75)</f>
        <v>8707.14</v>
      </c>
      <c r="E76" s="5"/>
      <c r="F76" s="5"/>
      <c r="G76" s="5"/>
      <c r="H76" s="5">
        <f>SUBTOTAL(9,H66:H75)</f>
        <v>0</v>
      </c>
      <c r="I76" s="15">
        <f>SUBTOTAL(9,I66:I75)</f>
        <v>8707.14</v>
      </c>
      <c r="J76" s="5"/>
      <c r="K76" s="5" t="s">
        <v>63</v>
      </c>
    </row>
    <row r="77" spans="1:11" ht="12.75" outlineLevel="2">
      <c r="A77" s="2">
        <v>1</v>
      </c>
      <c r="B77" s="2" t="s">
        <v>356</v>
      </c>
      <c r="C77" s="2" t="s">
        <v>253</v>
      </c>
      <c r="D77" s="3">
        <v>248.67</v>
      </c>
      <c r="E77" s="2" t="s">
        <v>357</v>
      </c>
      <c r="F77" s="2" t="s">
        <v>289</v>
      </c>
      <c r="G77" s="2" t="s">
        <v>50</v>
      </c>
      <c r="H77" s="2">
        <v>0</v>
      </c>
      <c r="I77" s="14">
        <f>D77-H77</f>
        <v>248.67</v>
      </c>
      <c r="J77" s="2" t="s">
        <v>113</v>
      </c>
      <c r="K77" s="2" t="s">
        <v>5</v>
      </c>
    </row>
    <row r="78" spans="1:11" s="12" customFormat="1" ht="12.75" outlineLevel="1">
      <c r="A78" s="5"/>
      <c r="B78" s="5"/>
      <c r="C78" s="5"/>
      <c r="D78" s="11">
        <f>SUBTOTAL(9,D77:D77)</f>
        <v>248.67</v>
      </c>
      <c r="E78" s="5"/>
      <c r="F78" s="5"/>
      <c r="G78" s="5"/>
      <c r="H78" s="5">
        <f>SUBTOTAL(9,H77:H77)</f>
        <v>0</v>
      </c>
      <c r="I78" s="15">
        <f>SUBTOTAL(9,I77:I77)</f>
        <v>248.67</v>
      </c>
      <c r="J78" s="5"/>
      <c r="K78" s="5" t="s">
        <v>115</v>
      </c>
    </row>
    <row r="79" spans="1:11" ht="12.75" outlineLevel="2">
      <c r="A79" s="2">
        <v>1</v>
      </c>
      <c r="B79" s="2" t="s">
        <v>358</v>
      </c>
      <c r="C79" s="2" t="s">
        <v>253</v>
      </c>
      <c r="D79" s="3">
        <v>7770.42</v>
      </c>
      <c r="E79" s="2" t="s">
        <v>359</v>
      </c>
      <c r="F79" s="2" t="s">
        <v>253</v>
      </c>
      <c r="G79" s="2" t="s">
        <v>50</v>
      </c>
      <c r="H79" s="2">
        <v>0</v>
      </c>
      <c r="I79" s="14">
        <f aca="true" t="shared" si="6" ref="I79:I86">D79-H79</f>
        <v>7770.42</v>
      </c>
      <c r="J79" s="2" t="s">
        <v>45</v>
      </c>
      <c r="K79" s="2" t="s">
        <v>2</v>
      </c>
    </row>
    <row r="80" spans="1:11" ht="12.75" outlineLevel="2">
      <c r="A80" s="2">
        <v>2</v>
      </c>
      <c r="B80" s="2" t="s">
        <v>360</v>
      </c>
      <c r="C80" s="2" t="s">
        <v>253</v>
      </c>
      <c r="D80" s="3">
        <v>4114.45</v>
      </c>
      <c r="E80" s="2" t="s">
        <v>361</v>
      </c>
      <c r="F80" s="2" t="s">
        <v>253</v>
      </c>
      <c r="G80" s="2" t="s">
        <v>50</v>
      </c>
      <c r="H80" s="2">
        <v>0</v>
      </c>
      <c r="I80" s="14">
        <f t="shared" si="6"/>
        <v>4114.45</v>
      </c>
      <c r="J80" s="2" t="s">
        <v>45</v>
      </c>
      <c r="K80" s="2" t="s">
        <v>2</v>
      </c>
    </row>
    <row r="81" spans="1:11" ht="12.75" outlineLevel="2">
      <c r="A81" s="2">
        <v>3</v>
      </c>
      <c r="B81" s="2" t="s">
        <v>362</v>
      </c>
      <c r="C81" s="2" t="s">
        <v>253</v>
      </c>
      <c r="D81" s="3">
        <v>38908.1</v>
      </c>
      <c r="E81" s="2" t="s">
        <v>363</v>
      </c>
      <c r="F81" s="2" t="s">
        <v>253</v>
      </c>
      <c r="G81" s="2" t="s">
        <v>50</v>
      </c>
      <c r="H81" s="2">
        <v>0</v>
      </c>
      <c r="I81" s="14">
        <f t="shared" si="6"/>
        <v>38908.1</v>
      </c>
      <c r="J81" s="2" t="s">
        <v>45</v>
      </c>
      <c r="K81" s="2" t="s">
        <v>2</v>
      </c>
    </row>
    <row r="82" spans="1:11" ht="12.75" outlineLevel="2">
      <c r="A82" s="2">
        <v>4</v>
      </c>
      <c r="B82" s="2" t="s">
        <v>364</v>
      </c>
      <c r="C82" s="2" t="s">
        <v>253</v>
      </c>
      <c r="D82" s="3">
        <v>11307.14</v>
      </c>
      <c r="E82" s="2" t="s">
        <v>365</v>
      </c>
      <c r="F82" s="2" t="s">
        <v>253</v>
      </c>
      <c r="G82" s="2" t="s">
        <v>50</v>
      </c>
      <c r="H82" s="2">
        <v>0</v>
      </c>
      <c r="I82" s="14">
        <f t="shared" si="6"/>
        <v>11307.14</v>
      </c>
      <c r="J82" s="2" t="s">
        <v>45</v>
      </c>
      <c r="K82" s="2" t="s">
        <v>2</v>
      </c>
    </row>
    <row r="83" spans="1:11" ht="12.75" outlineLevel="2">
      <c r="A83" s="2">
        <v>5</v>
      </c>
      <c r="B83" s="2" t="s">
        <v>366</v>
      </c>
      <c r="C83" s="2" t="s">
        <v>253</v>
      </c>
      <c r="D83" s="3">
        <v>28478.86</v>
      </c>
      <c r="E83" s="2" t="s">
        <v>367</v>
      </c>
      <c r="F83" s="2" t="s">
        <v>253</v>
      </c>
      <c r="G83" s="2" t="s">
        <v>50</v>
      </c>
      <c r="H83" s="2">
        <v>0</v>
      </c>
      <c r="I83" s="14">
        <f t="shared" si="6"/>
        <v>28478.86</v>
      </c>
      <c r="J83" s="2" t="s">
        <v>45</v>
      </c>
      <c r="K83" s="2" t="s">
        <v>2</v>
      </c>
    </row>
    <row r="84" spans="1:11" ht="12.75" outlineLevel="2">
      <c r="A84" s="2">
        <v>6</v>
      </c>
      <c r="B84" s="2" t="s">
        <v>368</v>
      </c>
      <c r="C84" s="2" t="s">
        <v>253</v>
      </c>
      <c r="D84" s="3">
        <v>849.5</v>
      </c>
      <c r="E84" s="2" t="s">
        <v>369</v>
      </c>
      <c r="F84" s="2" t="s">
        <v>253</v>
      </c>
      <c r="G84" s="2" t="s">
        <v>50</v>
      </c>
      <c r="H84" s="2">
        <v>0</v>
      </c>
      <c r="I84" s="14">
        <f t="shared" si="6"/>
        <v>849.5</v>
      </c>
      <c r="J84" s="2" t="s">
        <v>45</v>
      </c>
      <c r="K84" s="2" t="s">
        <v>2</v>
      </c>
    </row>
    <row r="85" spans="1:11" ht="12.75" outlineLevel="2">
      <c r="A85" s="2">
        <v>7</v>
      </c>
      <c r="B85" s="2" t="s">
        <v>370</v>
      </c>
      <c r="C85" s="2" t="s">
        <v>253</v>
      </c>
      <c r="D85" s="3">
        <v>36638.18</v>
      </c>
      <c r="E85" s="2" t="s">
        <v>371</v>
      </c>
      <c r="F85" s="2" t="s">
        <v>253</v>
      </c>
      <c r="G85" s="2" t="s">
        <v>50</v>
      </c>
      <c r="H85" s="2">
        <v>0</v>
      </c>
      <c r="I85" s="14">
        <f t="shared" si="6"/>
        <v>36638.18</v>
      </c>
      <c r="J85" s="2" t="s">
        <v>45</v>
      </c>
      <c r="K85" s="2" t="s">
        <v>2</v>
      </c>
    </row>
    <row r="86" spans="1:11" ht="12.75" outlineLevel="2">
      <c r="A86" s="2">
        <v>8</v>
      </c>
      <c r="B86" s="2" t="s">
        <v>372</v>
      </c>
      <c r="C86" s="2" t="s">
        <v>253</v>
      </c>
      <c r="D86" s="3">
        <v>192.36</v>
      </c>
      <c r="E86" s="2" t="s">
        <v>373</v>
      </c>
      <c r="F86" s="2" t="s">
        <v>255</v>
      </c>
      <c r="G86" s="2" t="s">
        <v>50</v>
      </c>
      <c r="H86" s="2">
        <v>0</v>
      </c>
      <c r="I86" s="14">
        <f t="shared" si="6"/>
        <v>192.36</v>
      </c>
      <c r="J86" s="2" t="s">
        <v>45</v>
      </c>
      <c r="K86" s="2" t="s">
        <v>2</v>
      </c>
    </row>
    <row r="87" spans="1:11" ht="12.75" outlineLevel="2">
      <c r="A87" s="2">
        <v>9</v>
      </c>
      <c r="B87" s="2" t="s">
        <v>374</v>
      </c>
      <c r="C87" s="2" t="s">
        <v>253</v>
      </c>
      <c r="D87" s="3">
        <v>4907.99</v>
      </c>
      <c r="E87" s="2" t="s">
        <v>375</v>
      </c>
      <c r="F87" s="2" t="s">
        <v>286</v>
      </c>
      <c r="G87" s="2" t="s">
        <v>50</v>
      </c>
      <c r="H87" s="2">
        <v>0</v>
      </c>
      <c r="I87" s="14">
        <f>D87-H87</f>
        <v>4907.99</v>
      </c>
      <c r="J87" s="2" t="s">
        <v>45</v>
      </c>
      <c r="K87" s="2" t="s">
        <v>2</v>
      </c>
    </row>
    <row r="88" spans="1:11" ht="12.75" outlineLevel="2">
      <c r="A88" s="2">
        <v>10</v>
      </c>
      <c r="B88" s="68" t="s">
        <v>381</v>
      </c>
      <c r="C88" s="68" t="s">
        <v>382</v>
      </c>
      <c r="D88" s="23">
        <v>1633.11</v>
      </c>
      <c r="E88" s="69" t="s">
        <v>383</v>
      </c>
      <c r="F88" s="68" t="s">
        <v>382</v>
      </c>
      <c r="G88" t="s">
        <v>60</v>
      </c>
      <c r="H88" s="2"/>
      <c r="I88" s="14">
        <f>D88-H88</f>
        <v>1633.11</v>
      </c>
      <c r="J88" s="2" t="s">
        <v>45</v>
      </c>
      <c r="K88" s="2" t="s">
        <v>2</v>
      </c>
    </row>
    <row r="89" spans="1:11" s="12" customFormat="1" ht="12.75" outlineLevel="1">
      <c r="A89" s="5"/>
      <c r="B89" s="5"/>
      <c r="C89" s="5"/>
      <c r="D89" s="11">
        <f>SUBTOTAL(9,D79:D88)</f>
        <v>134800.11</v>
      </c>
      <c r="E89" s="5"/>
      <c r="F89" s="5"/>
      <c r="G89" s="5"/>
      <c r="H89" s="5">
        <f>SUBTOTAL(9,H79:H88)</f>
        <v>0</v>
      </c>
      <c r="I89" s="15">
        <f>SUBTOTAL(9,I79:I88)</f>
        <v>134800.11</v>
      </c>
      <c r="J89" s="5"/>
      <c r="K89" s="5" t="s">
        <v>46</v>
      </c>
    </row>
    <row r="90" spans="1:11" ht="12.75" outlineLevel="2">
      <c r="A90" s="2">
        <v>1</v>
      </c>
      <c r="B90" s="2" t="s">
        <v>376</v>
      </c>
      <c r="C90" s="2" t="s">
        <v>253</v>
      </c>
      <c r="D90" s="3">
        <v>2117.54</v>
      </c>
      <c r="E90" s="2" t="s">
        <v>377</v>
      </c>
      <c r="F90" s="2" t="s">
        <v>289</v>
      </c>
      <c r="G90" s="2" t="s">
        <v>50</v>
      </c>
      <c r="H90" s="2">
        <v>0</v>
      </c>
      <c r="I90" s="14">
        <f>D90-H90</f>
        <v>2117.54</v>
      </c>
      <c r="J90" s="2" t="s">
        <v>378</v>
      </c>
      <c r="K90" s="2" t="s">
        <v>379</v>
      </c>
    </row>
    <row r="91" spans="1:11" s="12" customFormat="1" ht="12.75" outlineLevel="1">
      <c r="A91" s="5"/>
      <c r="B91" s="5"/>
      <c r="C91" s="5"/>
      <c r="D91" s="11">
        <f>SUBTOTAL(9,D90:D90)</f>
        <v>2117.54</v>
      </c>
      <c r="E91" s="5"/>
      <c r="F91" s="5"/>
      <c r="G91" s="5"/>
      <c r="H91" s="5">
        <f>SUBTOTAL(9,H90:H90)</f>
        <v>0</v>
      </c>
      <c r="I91" s="15">
        <f>SUBTOTAL(9,I90:I90)</f>
        <v>2117.54</v>
      </c>
      <c r="J91" s="5"/>
      <c r="K91" s="5" t="s">
        <v>380</v>
      </c>
    </row>
    <row r="92" spans="1:11" s="12" customFormat="1" ht="12.75">
      <c r="A92" s="5"/>
      <c r="B92" s="5"/>
      <c r="C92" s="5"/>
      <c r="D92" s="11">
        <f>SUBTOTAL(9,D8:D90)</f>
        <v>323212.66</v>
      </c>
      <c r="E92" s="5"/>
      <c r="F92" s="5"/>
      <c r="G92" s="5"/>
      <c r="H92" s="5">
        <f>SUBTOTAL(9,H8:H90)</f>
        <v>212.66</v>
      </c>
      <c r="I92" s="15">
        <f>SUBTOTAL(9,I8:I90)</f>
        <v>323000</v>
      </c>
      <c r="J92" s="5"/>
      <c r="K92" s="5" t="s">
        <v>49</v>
      </c>
    </row>
    <row r="94" ht="12.75">
      <c r="I94" s="28"/>
    </row>
    <row r="95" spans="2:11" ht="12.75">
      <c r="B95" s="18"/>
      <c r="C95" s="19"/>
      <c r="D95" s="20"/>
      <c r="E95" s="21"/>
      <c r="F95" s="18"/>
      <c r="G95" s="19"/>
      <c r="H95" s="18"/>
      <c r="I95" s="22"/>
      <c r="J95" s="22"/>
      <c r="K95" s="18" t="s">
        <v>64</v>
      </c>
    </row>
    <row r="96" spans="2:11" ht="12.75">
      <c r="B96" s="18"/>
      <c r="C96" s="18"/>
      <c r="D96" s="20"/>
      <c r="E96" s="21"/>
      <c r="F96" s="18"/>
      <c r="G96" s="19"/>
      <c r="I96" s="22"/>
      <c r="J96" s="22"/>
      <c r="K96" s="18" t="s">
        <v>65</v>
      </c>
    </row>
  </sheetData>
  <sheetProtection/>
  <printOptions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11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8" width="9.140625" style="4" customWidth="1"/>
    <col min="9" max="9" width="12.28125" style="4" customWidth="1"/>
    <col min="10" max="10" width="9.140625" style="4" customWidth="1"/>
    <col min="11" max="11" width="26.00390625" style="4" customWidth="1"/>
    <col min="12" max="12" width="12.57421875" style="4" customWidth="1"/>
    <col min="13" max="13" width="11.140625" style="4" customWidth="1"/>
    <col min="14" max="14" width="11.8515625" style="4" customWidth="1"/>
    <col min="15" max="15" width="9.140625" style="4" customWidth="1"/>
    <col min="16" max="16" width="11.7109375" style="4" customWidth="1"/>
    <col min="17" max="16384" width="9.140625" style="4" customWidth="1"/>
  </cols>
  <sheetData>
    <row r="2" spans="2:10" ht="12.75">
      <c r="B2" s="16" t="s">
        <v>18</v>
      </c>
      <c r="C2" s="16"/>
      <c r="I2" s="13"/>
      <c r="J2" s="13"/>
    </row>
    <row r="3" spans="2:10" ht="12.75">
      <c r="B3" s="16" t="s">
        <v>529</v>
      </c>
      <c r="C3" s="16"/>
      <c r="I3" s="13"/>
      <c r="J3" s="13"/>
    </row>
    <row r="4" ht="12.75">
      <c r="I4" s="17" t="s">
        <v>19</v>
      </c>
    </row>
    <row r="5" ht="12.75">
      <c r="F5" s="18" t="s">
        <v>436</v>
      </c>
    </row>
    <row r="7" spans="1:13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24</v>
      </c>
      <c r="F7" s="57" t="s">
        <v>25</v>
      </c>
      <c r="G7" s="9" t="s">
        <v>26</v>
      </c>
      <c r="H7" s="8" t="s">
        <v>27</v>
      </c>
      <c r="I7" s="8" t="s">
        <v>437</v>
      </c>
      <c r="J7" s="7" t="s">
        <v>28</v>
      </c>
      <c r="K7" s="9" t="s">
        <v>29</v>
      </c>
      <c r="M7" s="13"/>
    </row>
    <row r="8" spans="1:11" ht="12.75">
      <c r="A8" s="2">
        <v>1</v>
      </c>
      <c r="B8" s="24" t="s">
        <v>438</v>
      </c>
      <c r="C8" s="24" t="s">
        <v>382</v>
      </c>
      <c r="D8" s="47">
        <v>23929.59</v>
      </c>
      <c r="E8" s="24" t="s">
        <v>439</v>
      </c>
      <c r="F8" s="58" t="s">
        <v>440</v>
      </c>
      <c r="G8" s="2" t="s">
        <v>50</v>
      </c>
      <c r="H8" s="2">
        <v>0</v>
      </c>
      <c r="I8" s="14">
        <f aca="true" t="shared" si="0" ref="I8:I13">D8-H8</f>
        <v>23929.59</v>
      </c>
      <c r="J8" s="24" t="s">
        <v>30</v>
      </c>
      <c r="K8" s="24" t="s">
        <v>13</v>
      </c>
    </row>
    <row r="9" spans="1:11" ht="12.75">
      <c r="A9" s="2">
        <v>2</v>
      </c>
      <c r="B9" s="24" t="s">
        <v>441</v>
      </c>
      <c r="C9" s="24" t="s">
        <v>382</v>
      </c>
      <c r="D9" s="47">
        <v>429.61</v>
      </c>
      <c r="E9" s="24" t="s">
        <v>442</v>
      </c>
      <c r="F9" s="58" t="s">
        <v>440</v>
      </c>
      <c r="G9" s="2" t="s">
        <v>50</v>
      </c>
      <c r="H9" s="2">
        <v>0</v>
      </c>
      <c r="I9" s="14">
        <f t="shared" si="0"/>
        <v>429.61</v>
      </c>
      <c r="J9" s="24" t="s">
        <v>30</v>
      </c>
      <c r="K9" s="24" t="s">
        <v>13</v>
      </c>
    </row>
    <row r="10" spans="1:11" ht="12.75">
      <c r="A10" s="2">
        <v>3</v>
      </c>
      <c r="B10" s="24" t="s">
        <v>443</v>
      </c>
      <c r="C10" s="24" t="s">
        <v>382</v>
      </c>
      <c r="D10" s="47">
        <v>525.78</v>
      </c>
      <c r="E10" s="24" t="s">
        <v>444</v>
      </c>
      <c r="F10" s="58" t="s">
        <v>440</v>
      </c>
      <c r="G10" s="2" t="s">
        <v>50</v>
      </c>
      <c r="H10" s="2">
        <v>0</v>
      </c>
      <c r="I10" s="14">
        <f t="shared" si="0"/>
        <v>525.78</v>
      </c>
      <c r="J10" s="24" t="s">
        <v>30</v>
      </c>
      <c r="K10" s="24" t="s">
        <v>13</v>
      </c>
    </row>
    <row r="11" spans="1:11" ht="12.75">
      <c r="A11" s="2">
        <v>4</v>
      </c>
      <c r="B11" s="24" t="s">
        <v>445</v>
      </c>
      <c r="C11" s="24" t="s">
        <v>382</v>
      </c>
      <c r="D11" s="47">
        <v>70.53</v>
      </c>
      <c r="E11" s="24" t="s">
        <v>446</v>
      </c>
      <c r="F11" s="58" t="s">
        <v>440</v>
      </c>
      <c r="G11" s="2" t="s">
        <v>50</v>
      </c>
      <c r="H11" s="2">
        <v>0</v>
      </c>
      <c r="I11" s="14">
        <f t="shared" si="0"/>
        <v>70.53</v>
      </c>
      <c r="J11" s="24" t="s">
        <v>30</v>
      </c>
      <c r="K11" s="24" t="s">
        <v>13</v>
      </c>
    </row>
    <row r="12" spans="1:11" ht="12.75">
      <c r="A12" s="2">
        <v>5</v>
      </c>
      <c r="B12" s="24" t="s">
        <v>447</v>
      </c>
      <c r="C12" s="24" t="s">
        <v>382</v>
      </c>
      <c r="D12" s="47">
        <v>2885.4</v>
      </c>
      <c r="E12" s="24" t="s">
        <v>448</v>
      </c>
      <c r="F12" s="58" t="s">
        <v>440</v>
      </c>
      <c r="G12" s="2" t="s">
        <v>50</v>
      </c>
      <c r="H12" s="2">
        <v>0</v>
      </c>
      <c r="I12" s="14">
        <f t="shared" si="0"/>
        <v>2885.4</v>
      </c>
      <c r="J12" s="24" t="s">
        <v>30</v>
      </c>
      <c r="K12" s="24" t="s">
        <v>13</v>
      </c>
    </row>
    <row r="13" spans="1:11" ht="12.75">
      <c r="A13" s="2">
        <v>6</v>
      </c>
      <c r="B13" s="24" t="s">
        <v>449</v>
      </c>
      <c r="C13" s="24" t="s">
        <v>382</v>
      </c>
      <c r="D13" s="47">
        <v>577.54</v>
      </c>
      <c r="E13" s="24" t="s">
        <v>450</v>
      </c>
      <c r="F13" s="58" t="s">
        <v>440</v>
      </c>
      <c r="G13" s="2" t="s">
        <v>50</v>
      </c>
      <c r="H13" s="2">
        <v>0</v>
      </c>
      <c r="I13" s="14">
        <f t="shared" si="0"/>
        <v>577.54</v>
      </c>
      <c r="J13" s="24" t="s">
        <v>30</v>
      </c>
      <c r="K13" s="24" t="s">
        <v>13</v>
      </c>
    </row>
    <row r="14" spans="1:13" ht="12.75">
      <c r="A14" s="5"/>
      <c r="B14" s="51"/>
      <c r="C14" s="51"/>
      <c r="D14" s="52">
        <f>SUBTOTAL(9,D8:D13)</f>
        <v>28418.45</v>
      </c>
      <c r="E14" s="51"/>
      <c r="F14" s="10"/>
      <c r="G14" s="5"/>
      <c r="H14" s="5">
        <f>SUBTOTAL(9,H8:H13)</f>
        <v>0</v>
      </c>
      <c r="I14" s="15">
        <f>SUBTOTAL(9,I8:I13)</f>
        <v>28418.45</v>
      </c>
      <c r="J14" s="51"/>
      <c r="K14" s="51" t="s">
        <v>31</v>
      </c>
      <c r="L14" s="12"/>
      <c r="M14" s="12"/>
    </row>
    <row r="15" spans="1:13" ht="12.75">
      <c r="A15" s="2">
        <v>1</v>
      </c>
      <c r="B15" s="24" t="s">
        <v>411</v>
      </c>
      <c r="C15" s="24" t="s">
        <v>412</v>
      </c>
      <c r="D15" s="47">
        <v>6111.59</v>
      </c>
      <c r="E15" s="24" t="s">
        <v>413</v>
      </c>
      <c r="F15" s="24" t="s">
        <v>414</v>
      </c>
      <c r="G15" s="2" t="s">
        <v>50</v>
      </c>
      <c r="H15" s="2">
        <v>0</v>
      </c>
      <c r="I15" s="2">
        <f>D15-H15</f>
        <v>6111.59</v>
      </c>
      <c r="J15" s="75" t="s">
        <v>32</v>
      </c>
      <c r="K15" s="75" t="s">
        <v>14</v>
      </c>
      <c r="L15" s="12"/>
      <c r="M15" s="12"/>
    </row>
    <row r="16" spans="1:13" ht="12.75">
      <c r="A16" s="2">
        <v>2</v>
      </c>
      <c r="B16" s="24" t="s">
        <v>415</v>
      </c>
      <c r="C16" s="24" t="s">
        <v>412</v>
      </c>
      <c r="D16" s="47">
        <v>9136.89</v>
      </c>
      <c r="E16" s="24" t="s">
        <v>416</v>
      </c>
      <c r="F16" s="24" t="s">
        <v>414</v>
      </c>
      <c r="G16" s="2" t="s">
        <v>50</v>
      </c>
      <c r="H16" s="2">
        <v>0</v>
      </c>
      <c r="I16" s="2">
        <f>D16-H16</f>
        <v>9136.89</v>
      </c>
      <c r="J16" s="75" t="s">
        <v>32</v>
      </c>
      <c r="K16" s="75" t="s">
        <v>14</v>
      </c>
      <c r="L16" s="12"/>
      <c r="M16" s="12"/>
    </row>
    <row r="17" spans="1:13" ht="12.75">
      <c r="A17" s="2">
        <v>3</v>
      </c>
      <c r="B17" s="24" t="s">
        <v>417</v>
      </c>
      <c r="C17" s="24" t="s">
        <v>412</v>
      </c>
      <c r="D17" s="47">
        <v>1166.86</v>
      </c>
      <c r="E17" s="24" t="s">
        <v>418</v>
      </c>
      <c r="F17" s="24" t="s">
        <v>414</v>
      </c>
      <c r="G17" s="75" t="s">
        <v>50</v>
      </c>
      <c r="H17" s="2">
        <v>0</v>
      </c>
      <c r="I17" s="2">
        <f>D17-H17</f>
        <v>1166.86</v>
      </c>
      <c r="J17" s="75" t="s">
        <v>32</v>
      </c>
      <c r="K17" s="75" t="s">
        <v>14</v>
      </c>
      <c r="L17" s="12"/>
      <c r="M17" s="12"/>
    </row>
    <row r="18" spans="1:13" ht="12.75">
      <c r="A18" s="25">
        <v>4</v>
      </c>
      <c r="B18" s="53" t="s">
        <v>419</v>
      </c>
      <c r="C18" s="53" t="s">
        <v>412</v>
      </c>
      <c r="D18" s="54">
        <v>9920.16</v>
      </c>
      <c r="E18" s="53" t="s">
        <v>420</v>
      </c>
      <c r="F18" s="53" t="s">
        <v>414</v>
      </c>
      <c r="G18" s="76" t="s">
        <v>50</v>
      </c>
      <c r="H18" s="25">
        <v>0</v>
      </c>
      <c r="I18" s="25">
        <f>D18-H18</f>
        <v>9920.16</v>
      </c>
      <c r="J18" s="76" t="s">
        <v>32</v>
      </c>
      <c r="K18" s="76" t="s">
        <v>14</v>
      </c>
      <c r="L18" s="12"/>
      <c r="M18" s="12"/>
    </row>
    <row r="19" spans="1:13" ht="12.75">
      <c r="A19" s="5"/>
      <c r="B19" s="77"/>
      <c r="C19" s="77"/>
      <c r="D19" s="78">
        <f>SUBTOTAL(9,D15:D18)</f>
        <v>26335.5</v>
      </c>
      <c r="E19" s="77"/>
      <c r="F19" s="77"/>
      <c r="G19" s="77"/>
      <c r="H19" s="5">
        <f>SUBTOTAL(9,H15:H18)</f>
        <v>0</v>
      </c>
      <c r="I19" s="5">
        <f>SUBTOTAL(9,I15:I18)</f>
        <v>26335.5</v>
      </c>
      <c r="J19" s="77"/>
      <c r="K19" s="77" t="s">
        <v>33</v>
      </c>
      <c r="L19" s="12"/>
      <c r="M19" s="12"/>
    </row>
    <row r="20" spans="1:11" ht="12.75">
      <c r="A20" s="2">
        <v>1</v>
      </c>
      <c r="B20" s="24" t="s">
        <v>451</v>
      </c>
      <c r="C20" s="24" t="s">
        <v>382</v>
      </c>
      <c r="D20" s="47">
        <v>2117.54</v>
      </c>
      <c r="E20" s="24" t="s">
        <v>452</v>
      </c>
      <c r="F20" s="58" t="s">
        <v>453</v>
      </c>
      <c r="G20" s="2" t="s">
        <v>50</v>
      </c>
      <c r="H20" s="2">
        <v>0</v>
      </c>
      <c r="I20" s="14">
        <f>D20-H20</f>
        <v>2117.54</v>
      </c>
      <c r="J20" s="24" t="s">
        <v>34</v>
      </c>
      <c r="K20" s="24" t="s">
        <v>15</v>
      </c>
    </row>
    <row r="21" spans="1:13" ht="12.75">
      <c r="A21" s="5"/>
      <c r="B21" s="51"/>
      <c r="C21" s="51"/>
      <c r="D21" s="52">
        <f>SUBTOTAL(9,D20:D20)</f>
        <v>2117.54</v>
      </c>
      <c r="E21" s="51"/>
      <c r="F21" s="10"/>
      <c r="G21" s="5"/>
      <c r="H21" s="5">
        <f>SUBTOTAL(9,H20:H20)</f>
        <v>0</v>
      </c>
      <c r="I21" s="15">
        <f>SUBTOTAL(9,I20:I20)</f>
        <v>2117.54</v>
      </c>
      <c r="J21" s="51"/>
      <c r="K21" s="51" t="s">
        <v>35</v>
      </c>
      <c r="L21" s="12"/>
      <c r="M21" s="12"/>
    </row>
    <row r="22" spans="1:11" ht="12.75">
      <c r="A22" s="2">
        <v>1</v>
      </c>
      <c r="B22" s="24" t="s">
        <v>454</v>
      </c>
      <c r="C22" s="24" t="s">
        <v>382</v>
      </c>
      <c r="D22" s="47">
        <v>6012.59</v>
      </c>
      <c r="E22" s="24" t="s">
        <v>455</v>
      </c>
      <c r="F22" s="58" t="s">
        <v>453</v>
      </c>
      <c r="G22" s="2" t="s">
        <v>50</v>
      </c>
      <c r="H22" s="2">
        <v>0</v>
      </c>
      <c r="I22" s="14">
        <f>D22-H22</f>
        <v>6012.59</v>
      </c>
      <c r="J22" s="24" t="s">
        <v>36</v>
      </c>
      <c r="K22" s="24" t="s">
        <v>16</v>
      </c>
    </row>
    <row r="23" spans="1:13" ht="12.75">
      <c r="A23" s="5"/>
      <c r="B23" s="51"/>
      <c r="C23" s="51"/>
      <c r="D23" s="52">
        <f>SUBTOTAL(9,D22:D22)</f>
        <v>6012.59</v>
      </c>
      <c r="E23" s="51"/>
      <c r="F23" s="10"/>
      <c r="G23" s="5"/>
      <c r="H23" s="5">
        <f>SUBTOTAL(9,H22:H22)</f>
        <v>0</v>
      </c>
      <c r="I23" s="15">
        <f>SUBTOTAL(9,I22:I22)</f>
        <v>6012.59</v>
      </c>
      <c r="J23" s="51"/>
      <c r="K23" s="51" t="s">
        <v>37</v>
      </c>
      <c r="L23" s="12"/>
      <c r="M23" s="12"/>
    </row>
    <row r="24" spans="1:11" ht="12.75">
      <c r="A24" s="2">
        <v>1</v>
      </c>
      <c r="B24" s="24" t="s">
        <v>456</v>
      </c>
      <c r="C24" s="24" t="s">
        <v>382</v>
      </c>
      <c r="D24" s="47">
        <v>10772.51</v>
      </c>
      <c r="E24" s="24" t="s">
        <v>457</v>
      </c>
      <c r="F24" s="58" t="s">
        <v>453</v>
      </c>
      <c r="G24" s="2" t="s">
        <v>50</v>
      </c>
      <c r="H24" s="2">
        <v>0</v>
      </c>
      <c r="I24" s="14">
        <f>D24-H24</f>
        <v>10772.51</v>
      </c>
      <c r="J24" s="24" t="s">
        <v>66</v>
      </c>
      <c r="K24" s="24" t="s">
        <v>53</v>
      </c>
    </row>
    <row r="25" spans="1:13" ht="12.75">
      <c r="A25" s="5"/>
      <c r="B25" s="51"/>
      <c r="C25" s="51"/>
      <c r="D25" s="52">
        <f>SUBTOTAL(9,D24:D24)</f>
        <v>10772.51</v>
      </c>
      <c r="E25" s="51"/>
      <c r="F25" s="10"/>
      <c r="G25" s="5"/>
      <c r="H25" s="5">
        <f>SUBTOTAL(9,H24:H24)</f>
        <v>0</v>
      </c>
      <c r="I25" s="15">
        <f>SUBTOTAL(9,I24:I24)</f>
        <v>10772.51</v>
      </c>
      <c r="J25" s="51"/>
      <c r="K25" s="51" t="s">
        <v>67</v>
      </c>
      <c r="L25" s="12"/>
      <c r="M25" s="12"/>
    </row>
    <row r="26" spans="1:11" ht="12.75">
      <c r="A26" s="2">
        <v>1</v>
      </c>
      <c r="B26" s="24" t="s">
        <v>458</v>
      </c>
      <c r="C26" s="24" t="s">
        <v>382</v>
      </c>
      <c r="D26" s="47">
        <v>6596.95</v>
      </c>
      <c r="E26" s="24" t="s">
        <v>459</v>
      </c>
      <c r="F26" s="58" t="s">
        <v>460</v>
      </c>
      <c r="G26" s="2" t="s">
        <v>50</v>
      </c>
      <c r="H26" s="2">
        <v>0</v>
      </c>
      <c r="I26" s="14">
        <f>D26-H26</f>
        <v>6596.95</v>
      </c>
      <c r="J26" s="24" t="s">
        <v>51</v>
      </c>
      <c r="K26" s="24" t="s">
        <v>0</v>
      </c>
    </row>
    <row r="27" spans="1:13" ht="12.75">
      <c r="A27" s="5"/>
      <c r="B27" s="51"/>
      <c r="C27" s="51"/>
      <c r="D27" s="52">
        <f>SUBTOTAL(9,D26:D26)</f>
        <v>6596.95</v>
      </c>
      <c r="E27" s="51"/>
      <c r="F27" s="10"/>
      <c r="G27" s="5"/>
      <c r="H27" s="5">
        <f>SUBTOTAL(9,H26:H26)</f>
        <v>0</v>
      </c>
      <c r="I27" s="15">
        <f>SUBTOTAL(9,I26:I26)</f>
        <v>6596.95</v>
      </c>
      <c r="J27" s="51"/>
      <c r="K27" s="51" t="s">
        <v>52</v>
      </c>
      <c r="L27" s="12"/>
      <c r="M27" s="12"/>
    </row>
    <row r="28" spans="1:11" ht="12.75">
      <c r="A28" s="2">
        <v>1</v>
      </c>
      <c r="B28" s="24" t="s">
        <v>461</v>
      </c>
      <c r="C28" s="24" t="s">
        <v>382</v>
      </c>
      <c r="D28" s="47">
        <v>1154.16</v>
      </c>
      <c r="E28" s="24" t="s">
        <v>462</v>
      </c>
      <c r="F28" s="58" t="s">
        <v>440</v>
      </c>
      <c r="G28" s="2" t="s">
        <v>50</v>
      </c>
      <c r="H28" s="2">
        <v>0</v>
      </c>
      <c r="I28" s="14">
        <f aca="true" t="shared" si="1" ref="I28:I37">D28-H28</f>
        <v>1154.16</v>
      </c>
      <c r="J28" s="24" t="s">
        <v>38</v>
      </c>
      <c r="K28" s="24" t="s">
        <v>1</v>
      </c>
    </row>
    <row r="29" spans="1:11" ht="12.75">
      <c r="A29" s="2">
        <v>2</v>
      </c>
      <c r="B29" s="24" t="s">
        <v>463</v>
      </c>
      <c r="C29" s="24" t="s">
        <v>382</v>
      </c>
      <c r="D29" s="47">
        <v>2127.29</v>
      </c>
      <c r="E29" s="24" t="s">
        <v>464</v>
      </c>
      <c r="F29" s="58" t="s">
        <v>440</v>
      </c>
      <c r="G29" s="2" t="s">
        <v>50</v>
      </c>
      <c r="H29" s="2">
        <v>0</v>
      </c>
      <c r="I29" s="14">
        <f t="shared" si="1"/>
        <v>2127.29</v>
      </c>
      <c r="J29" s="24" t="s">
        <v>38</v>
      </c>
      <c r="K29" s="24" t="s">
        <v>1</v>
      </c>
    </row>
    <row r="30" spans="1:11" ht="12.75">
      <c r="A30" s="2">
        <v>3</v>
      </c>
      <c r="B30" s="24" t="s">
        <v>465</v>
      </c>
      <c r="C30" s="24" t="s">
        <v>382</v>
      </c>
      <c r="D30" s="47">
        <v>592.3</v>
      </c>
      <c r="E30" s="24" t="s">
        <v>466</v>
      </c>
      <c r="F30" s="58" t="s">
        <v>440</v>
      </c>
      <c r="G30" s="2" t="s">
        <v>50</v>
      </c>
      <c r="H30" s="2">
        <v>25.75</v>
      </c>
      <c r="I30" s="14">
        <f t="shared" si="1"/>
        <v>566.55</v>
      </c>
      <c r="J30" s="24" t="s">
        <v>38</v>
      </c>
      <c r="K30" s="24" t="s">
        <v>1</v>
      </c>
    </row>
    <row r="31" spans="1:11" ht="12.75">
      <c r="A31" s="2">
        <v>4</v>
      </c>
      <c r="B31" s="24" t="s">
        <v>467</v>
      </c>
      <c r="C31" s="24" t="s">
        <v>382</v>
      </c>
      <c r="D31" s="47">
        <v>192.36</v>
      </c>
      <c r="E31" s="24" t="s">
        <v>468</v>
      </c>
      <c r="F31" s="58" t="s">
        <v>440</v>
      </c>
      <c r="G31" s="2" t="s">
        <v>50</v>
      </c>
      <c r="H31" s="2">
        <v>0</v>
      </c>
      <c r="I31" s="14">
        <f t="shared" si="1"/>
        <v>192.36</v>
      </c>
      <c r="J31" s="24" t="s">
        <v>38</v>
      </c>
      <c r="K31" s="24" t="s">
        <v>1</v>
      </c>
    </row>
    <row r="32" spans="1:11" ht="12.75">
      <c r="A32" s="2">
        <v>5</v>
      </c>
      <c r="B32" s="24" t="s">
        <v>469</v>
      </c>
      <c r="C32" s="24" t="s">
        <v>382</v>
      </c>
      <c r="D32" s="47">
        <v>193.39</v>
      </c>
      <c r="E32" s="24" t="s">
        <v>470</v>
      </c>
      <c r="F32" s="58" t="s">
        <v>440</v>
      </c>
      <c r="G32" s="2" t="s">
        <v>50</v>
      </c>
      <c r="H32" s="2">
        <v>0</v>
      </c>
      <c r="I32" s="14">
        <f t="shared" si="1"/>
        <v>193.39</v>
      </c>
      <c r="J32" s="24" t="s">
        <v>38</v>
      </c>
      <c r="K32" s="24" t="s">
        <v>1</v>
      </c>
    </row>
    <row r="33" spans="1:11" ht="12.75">
      <c r="A33" s="2">
        <v>6</v>
      </c>
      <c r="B33" s="24" t="s">
        <v>471</v>
      </c>
      <c r="C33" s="24" t="s">
        <v>382</v>
      </c>
      <c r="D33" s="47">
        <v>4039.56</v>
      </c>
      <c r="E33" s="24" t="s">
        <v>472</v>
      </c>
      <c r="F33" s="58" t="s">
        <v>440</v>
      </c>
      <c r="G33" s="2" t="s">
        <v>50</v>
      </c>
      <c r="H33" s="2">
        <v>0</v>
      </c>
      <c r="I33" s="14">
        <f t="shared" si="1"/>
        <v>4039.56</v>
      </c>
      <c r="J33" s="24" t="s">
        <v>38</v>
      </c>
      <c r="K33" s="24" t="s">
        <v>1</v>
      </c>
    </row>
    <row r="34" spans="1:11" ht="12.75">
      <c r="A34" s="2">
        <v>7</v>
      </c>
      <c r="B34" s="24" t="s">
        <v>473</v>
      </c>
      <c r="C34" s="24" t="s">
        <v>382</v>
      </c>
      <c r="D34" s="47">
        <v>1088.01</v>
      </c>
      <c r="E34" s="24" t="s">
        <v>474</v>
      </c>
      <c r="F34" s="58" t="s">
        <v>440</v>
      </c>
      <c r="G34" s="2" t="s">
        <v>50</v>
      </c>
      <c r="H34" s="2">
        <v>0</v>
      </c>
      <c r="I34" s="14">
        <f t="shared" si="1"/>
        <v>1088.01</v>
      </c>
      <c r="J34" s="24" t="s">
        <v>38</v>
      </c>
      <c r="K34" s="24" t="s">
        <v>1</v>
      </c>
    </row>
    <row r="35" spans="1:11" ht="12.75">
      <c r="A35" s="2">
        <v>8</v>
      </c>
      <c r="B35" s="24" t="s">
        <v>475</v>
      </c>
      <c r="C35" s="24" t="s">
        <v>382</v>
      </c>
      <c r="D35" s="47">
        <v>16438.15</v>
      </c>
      <c r="E35" s="24" t="s">
        <v>476</v>
      </c>
      <c r="F35" s="58" t="s">
        <v>440</v>
      </c>
      <c r="G35" s="2" t="s">
        <v>50</v>
      </c>
      <c r="H35" s="2">
        <v>0</v>
      </c>
      <c r="I35" s="14">
        <f t="shared" si="1"/>
        <v>16438.15</v>
      </c>
      <c r="J35" s="24" t="s">
        <v>38</v>
      </c>
      <c r="K35" s="24" t="s">
        <v>1</v>
      </c>
    </row>
    <row r="36" spans="1:11" ht="12.75">
      <c r="A36" s="2">
        <v>9</v>
      </c>
      <c r="B36" s="24" t="s">
        <v>477</v>
      </c>
      <c r="C36" s="24" t="s">
        <v>382</v>
      </c>
      <c r="D36" s="47">
        <v>193.39</v>
      </c>
      <c r="E36" s="24" t="s">
        <v>478</v>
      </c>
      <c r="F36" s="58" t="s">
        <v>453</v>
      </c>
      <c r="G36" s="2" t="s">
        <v>50</v>
      </c>
      <c r="H36" s="2">
        <v>0</v>
      </c>
      <c r="I36" s="14">
        <f t="shared" si="1"/>
        <v>193.39</v>
      </c>
      <c r="J36" s="24" t="s">
        <v>38</v>
      </c>
      <c r="K36" s="24" t="s">
        <v>1</v>
      </c>
    </row>
    <row r="37" spans="1:11" ht="12.75">
      <c r="A37" s="2">
        <v>10</v>
      </c>
      <c r="B37" s="24" t="s">
        <v>479</v>
      </c>
      <c r="C37" s="24" t="s">
        <v>382</v>
      </c>
      <c r="D37" s="47">
        <v>193.39</v>
      </c>
      <c r="E37" s="24" t="s">
        <v>480</v>
      </c>
      <c r="F37" s="58" t="s">
        <v>453</v>
      </c>
      <c r="G37" s="2" t="s">
        <v>50</v>
      </c>
      <c r="H37" s="2">
        <v>0</v>
      </c>
      <c r="I37" s="14">
        <f t="shared" si="1"/>
        <v>193.39</v>
      </c>
      <c r="J37" s="24" t="s">
        <v>38</v>
      </c>
      <c r="K37" s="24" t="s">
        <v>1</v>
      </c>
    </row>
    <row r="38" spans="1:13" ht="12.75">
      <c r="A38" s="5"/>
      <c r="B38" s="51"/>
      <c r="C38" s="51"/>
      <c r="D38" s="52">
        <f>SUBTOTAL(9,D28:D37)</f>
        <v>26212</v>
      </c>
      <c r="E38" s="51"/>
      <c r="F38" s="10"/>
      <c r="G38" s="5"/>
      <c r="H38" s="5">
        <f>SUBTOTAL(9,H28:H37)</f>
        <v>25.75</v>
      </c>
      <c r="I38" s="15">
        <f>SUBTOTAL(9,I28:I37)</f>
        <v>26186.25</v>
      </c>
      <c r="J38" s="51"/>
      <c r="K38" s="51" t="s">
        <v>39</v>
      </c>
      <c r="L38" s="12"/>
      <c r="M38" s="12"/>
    </row>
    <row r="39" spans="1:11" ht="12.75">
      <c r="A39" s="2">
        <v>1</v>
      </c>
      <c r="B39" s="24" t="s">
        <v>481</v>
      </c>
      <c r="C39" s="24" t="s">
        <v>382</v>
      </c>
      <c r="D39" s="47">
        <v>448.16</v>
      </c>
      <c r="E39" s="24" t="s">
        <v>482</v>
      </c>
      <c r="F39" s="58" t="s">
        <v>483</v>
      </c>
      <c r="G39" s="2" t="s">
        <v>50</v>
      </c>
      <c r="H39" s="2">
        <v>0</v>
      </c>
      <c r="I39" s="14">
        <f>D39-H39</f>
        <v>448.16</v>
      </c>
      <c r="J39" s="24" t="s">
        <v>40</v>
      </c>
      <c r="K39" s="24" t="s">
        <v>3</v>
      </c>
    </row>
    <row r="40" spans="1:11" ht="12.75">
      <c r="A40" s="2">
        <v>2</v>
      </c>
      <c r="B40" s="24" t="s">
        <v>484</v>
      </c>
      <c r="C40" s="24" t="s">
        <v>382</v>
      </c>
      <c r="D40" s="47">
        <v>1072.74</v>
      </c>
      <c r="E40" s="24" t="s">
        <v>485</v>
      </c>
      <c r="F40" s="58" t="s">
        <v>483</v>
      </c>
      <c r="G40" s="2" t="s">
        <v>50</v>
      </c>
      <c r="H40" s="2">
        <v>0</v>
      </c>
      <c r="I40" s="14">
        <f>D40-H40</f>
        <v>1072.74</v>
      </c>
      <c r="J40" s="24" t="s">
        <v>40</v>
      </c>
      <c r="K40" s="24" t="s">
        <v>3</v>
      </c>
    </row>
    <row r="41" spans="1:11" ht="12.75">
      <c r="A41" s="2">
        <v>3</v>
      </c>
      <c r="B41" s="24" t="s">
        <v>421</v>
      </c>
      <c r="C41" s="24" t="s">
        <v>422</v>
      </c>
      <c r="D41" s="47">
        <v>1546.05</v>
      </c>
      <c r="E41" s="24" t="s">
        <v>423</v>
      </c>
      <c r="F41" s="79"/>
      <c r="G41" s="44" t="s">
        <v>50</v>
      </c>
      <c r="H41" s="44">
        <v>0</v>
      </c>
      <c r="I41" s="80">
        <f>D41-H41</f>
        <v>1546.05</v>
      </c>
      <c r="J41" s="79" t="s">
        <v>40</v>
      </c>
      <c r="K41" s="79" t="s">
        <v>3</v>
      </c>
    </row>
    <row r="42" spans="1:11" ht="12.75">
      <c r="A42" s="2">
        <v>4</v>
      </c>
      <c r="B42" s="24" t="s">
        <v>486</v>
      </c>
      <c r="C42" s="24" t="s">
        <v>382</v>
      </c>
      <c r="D42" s="47">
        <v>5720.37</v>
      </c>
      <c r="E42" s="24" t="s">
        <v>487</v>
      </c>
      <c r="F42" s="58" t="s">
        <v>483</v>
      </c>
      <c r="G42" s="2" t="s">
        <v>50</v>
      </c>
      <c r="H42" s="2">
        <v>0</v>
      </c>
      <c r="I42" s="14">
        <f>D42-H42</f>
        <v>5720.37</v>
      </c>
      <c r="J42" s="24" t="s">
        <v>40</v>
      </c>
      <c r="K42" s="24" t="s">
        <v>3</v>
      </c>
    </row>
    <row r="43" spans="1:13" ht="12.75">
      <c r="A43" s="5"/>
      <c r="B43" s="51"/>
      <c r="C43" s="51"/>
      <c r="D43" s="52">
        <f>SUBTOTAL(9,D39:D42)</f>
        <v>8787.32</v>
      </c>
      <c r="E43" s="51"/>
      <c r="F43" s="10"/>
      <c r="G43" s="5"/>
      <c r="H43" s="5">
        <f>SUBTOTAL(9,H39:H42)</f>
        <v>0</v>
      </c>
      <c r="I43" s="15">
        <f>SUBTOTAL(9,I39:I42)</f>
        <v>8787.32</v>
      </c>
      <c r="J43" s="51"/>
      <c r="K43" s="51" t="s">
        <v>41</v>
      </c>
      <c r="L43" s="12"/>
      <c r="M43" s="12"/>
    </row>
    <row r="44" spans="1:11" ht="12.75">
      <c r="A44" s="2">
        <v>1</v>
      </c>
      <c r="B44" s="24" t="s">
        <v>488</v>
      </c>
      <c r="C44" s="24" t="s">
        <v>382</v>
      </c>
      <c r="D44" s="47">
        <v>652.7</v>
      </c>
      <c r="E44" s="24" t="s">
        <v>489</v>
      </c>
      <c r="F44" s="58" t="s">
        <v>440</v>
      </c>
      <c r="G44" s="2" t="s">
        <v>50</v>
      </c>
      <c r="H44" s="2">
        <v>0</v>
      </c>
      <c r="I44" s="14">
        <f>D44-H44</f>
        <v>652.7</v>
      </c>
      <c r="J44" s="24" t="s">
        <v>320</v>
      </c>
      <c r="K44" s="24" t="s">
        <v>59</v>
      </c>
    </row>
    <row r="45" spans="1:13" ht="12.75">
      <c r="A45" s="5"/>
      <c r="B45" s="51"/>
      <c r="C45" s="51"/>
      <c r="D45" s="52">
        <f>SUBTOTAL(9,D44:D44)</f>
        <v>652.7</v>
      </c>
      <c r="E45" s="51"/>
      <c r="F45" s="10"/>
      <c r="G45" s="5"/>
      <c r="H45" s="5">
        <f>SUBTOTAL(9,H44:H44)</f>
        <v>0</v>
      </c>
      <c r="I45" s="15">
        <f>SUBTOTAL(9,I44:I44)</f>
        <v>652.7</v>
      </c>
      <c r="J45" s="51"/>
      <c r="K45" s="51" t="s">
        <v>321</v>
      </c>
      <c r="L45" s="12"/>
      <c r="M45" s="12"/>
    </row>
    <row r="46" spans="1:11" ht="12.75">
      <c r="A46" s="2">
        <v>1</v>
      </c>
      <c r="B46" s="24" t="s">
        <v>490</v>
      </c>
      <c r="C46" s="24" t="s">
        <v>382</v>
      </c>
      <c r="D46" s="47">
        <v>1154.16</v>
      </c>
      <c r="E46" s="24" t="s">
        <v>491</v>
      </c>
      <c r="F46" s="58" t="s">
        <v>440</v>
      </c>
      <c r="G46" s="2" t="s">
        <v>50</v>
      </c>
      <c r="H46" s="2">
        <v>0</v>
      </c>
      <c r="I46" s="14">
        <f>D46-H46</f>
        <v>1154.16</v>
      </c>
      <c r="J46" s="24" t="s">
        <v>105</v>
      </c>
      <c r="K46" s="24" t="s">
        <v>121</v>
      </c>
    </row>
    <row r="47" spans="1:13" ht="12.75">
      <c r="A47" s="5"/>
      <c r="B47" s="51"/>
      <c r="C47" s="51"/>
      <c r="D47" s="52">
        <f>SUBTOTAL(9,D46:D46)</f>
        <v>1154.16</v>
      </c>
      <c r="E47" s="51"/>
      <c r="F47" s="10"/>
      <c r="G47" s="5"/>
      <c r="H47" s="5">
        <f>SUBTOTAL(9,H46:H46)</f>
        <v>0</v>
      </c>
      <c r="I47" s="15">
        <f>SUBTOTAL(9,I46:I46)</f>
        <v>1154.16</v>
      </c>
      <c r="J47" s="51"/>
      <c r="K47" s="51" t="s">
        <v>122</v>
      </c>
      <c r="L47" s="12"/>
      <c r="M47" s="12"/>
    </row>
    <row r="48" spans="1:11" ht="12.75">
      <c r="A48" s="2">
        <v>1</v>
      </c>
      <c r="B48" s="24" t="s">
        <v>492</v>
      </c>
      <c r="C48" s="24" t="s">
        <v>382</v>
      </c>
      <c r="D48" s="47">
        <v>859.67</v>
      </c>
      <c r="E48" s="24" t="s">
        <v>493</v>
      </c>
      <c r="F48" s="58" t="s">
        <v>440</v>
      </c>
      <c r="G48" s="2" t="s">
        <v>50</v>
      </c>
      <c r="H48" s="2">
        <v>0</v>
      </c>
      <c r="I48" s="14">
        <f>D48-H48</f>
        <v>859.67</v>
      </c>
      <c r="J48" s="24" t="s">
        <v>42</v>
      </c>
      <c r="K48" s="24" t="s">
        <v>12</v>
      </c>
    </row>
    <row r="49" spans="1:11" ht="12.75">
      <c r="A49" s="2">
        <v>2</v>
      </c>
      <c r="B49" s="24" t="s">
        <v>494</v>
      </c>
      <c r="C49" s="24" t="s">
        <v>382</v>
      </c>
      <c r="D49" s="47">
        <v>62641.03</v>
      </c>
      <c r="E49" s="24" t="s">
        <v>495</v>
      </c>
      <c r="F49" s="58" t="s">
        <v>430</v>
      </c>
      <c r="G49" s="2" t="s">
        <v>50</v>
      </c>
      <c r="H49" s="2">
        <v>0</v>
      </c>
      <c r="I49" s="14">
        <f>D49-H49</f>
        <v>62641.03</v>
      </c>
      <c r="J49" s="24" t="s">
        <v>42</v>
      </c>
      <c r="K49" s="24" t="s">
        <v>12</v>
      </c>
    </row>
    <row r="50" spans="1:11" ht="12.75">
      <c r="A50" s="2">
        <v>3</v>
      </c>
      <c r="B50" s="24" t="s">
        <v>496</v>
      </c>
      <c r="C50" s="24" t="s">
        <v>382</v>
      </c>
      <c r="D50" s="47">
        <v>1862.2</v>
      </c>
      <c r="E50" s="24" t="s">
        <v>497</v>
      </c>
      <c r="F50" s="58" t="s">
        <v>430</v>
      </c>
      <c r="G50" s="2" t="s">
        <v>50</v>
      </c>
      <c r="H50" s="2">
        <v>0</v>
      </c>
      <c r="I50" s="14">
        <f>D50-H50</f>
        <v>1862.2</v>
      </c>
      <c r="J50" s="24" t="s">
        <v>42</v>
      </c>
      <c r="K50" s="24" t="s">
        <v>12</v>
      </c>
    </row>
    <row r="51" spans="1:13" ht="12.75">
      <c r="A51" s="5"/>
      <c r="B51" s="51"/>
      <c r="C51" s="51"/>
      <c r="D51" s="52">
        <f>SUBTOTAL(9,D48:D50)</f>
        <v>65362.899999999994</v>
      </c>
      <c r="E51" s="51"/>
      <c r="F51" s="10"/>
      <c r="G51" s="5"/>
      <c r="H51" s="5">
        <f>SUBTOTAL(9,H48:H50)</f>
        <v>0</v>
      </c>
      <c r="I51" s="15">
        <f>SUBTOTAL(9,I48:I50)</f>
        <v>65362.899999999994</v>
      </c>
      <c r="J51" s="51"/>
      <c r="K51" s="51" t="s">
        <v>127</v>
      </c>
      <c r="L51" s="12"/>
      <c r="M51" s="12"/>
    </row>
    <row r="52" spans="1:11" ht="12.75">
      <c r="A52" s="2">
        <v>1</v>
      </c>
      <c r="B52" s="24" t="s">
        <v>498</v>
      </c>
      <c r="C52" s="24" t="s">
        <v>382</v>
      </c>
      <c r="D52" s="47">
        <v>4039.56</v>
      </c>
      <c r="E52" s="24" t="s">
        <v>499</v>
      </c>
      <c r="F52" s="58" t="s">
        <v>500</v>
      </c>
      <c r="G52" s="2" t="s">
        <v>50</v>
      </c>
      <c r="H52" s="2">
        <v>0</v>
      </c>
      <c r="I52" s="14">
        <f>D52-H52</f>
        <v>4039.56</v>
      </c>
      <c r="J52" s="24" t="s">
        <v>43</v>
      </c>
      <c r="K52" s="24" t="s">
        <v>6</v>
      </c>
    </row>
    <row r="53" spans="1:13" ht="12.75">
      <c r="A53" s="5"/>
      <c r="B53" s="51"/>
      <c r="C53" s="51"/>
      <c r="D53" s="52">
        <f>SUBTOTAL(9,D52:D52)</f>
        <v>4039.56</v>
      </c>
      <c r="E53" s="51"/>
      <c r="F53" s="10"/>
      <c r="G53" s="5"/>
      <c r="H53" s="5">
        <f>SUBTOTAL(9,H52:H52)</f>
        <v>0</v>
      </c>
      <c r="I53" s="15">
        <f>SUBTOTAL(9,I52:I52)</f>
        <v>4039.56</v>
      </c>
      <c r="J53" s="51"/>
      <c r="K53" s="51" t="s">
        <v>44</v>
      </c>
      <c r="L53" s="12"/>
      <c r="M53" s="12"/>
    </row>
    <row r="54" spans="1:13" ht="12.75">
      <c r="A54" s="2">
        <v>1</v>
      </c>
      <c r="B54" s="24" t="s">
        <v>424</v>
      </c>
      <c r="C54" s="24" t="s">
        <v>425</v>
      </c>
      <c r="D54" s="47">
        <v>574.27</v>
      </c>
      <c r="E54" s="24" t="s">
        <v>426</v>
      </c>
      <c r="F54" s="24" t="s">
        <v>422</v>
      </c>
      <c r="G54" s="2" t="s">
        <v>50</v>
      </c>
      <c r="H54" s="2">
        <v>0</v>
      </c>
      <c r="I54" s="14">
        <f>D54-H54</f>
        <v>574.27</v>
      </c>
      <c r="J54" s="24" t="s">
        <v>54</v>
      </c>
      <c r="K54" s="24" t="s">
        <v>9</v>
      </c>
      <c r="L54" s="12"/>
      <c r="M54" s="12"/>
    </row>
    <row r="55" spans="1:13" ht="12.75">
      <c r="A55" s="2">
        <v>2</v>
      </c>
      <c r="B55" s="24" t="s">
        <v>427</v>
      </c>
      <c r="C55" s="24" t="s">
        <v>425</v>
      </c>
      <c r="D55" s="47">
        <v>2835.33</v>
      </c>
      <c r="E55" s="24" t="s">
        <v>428</v>
      </c>
      <c r="F55" s="24" t="s">
        <v>422</v>
      </c>
      <c r="G55" s="27" t="s">
        <v>50</v>
      </c>
      <c r="H55" s="2">
        <v>0</v>
      </c>
      <c r="I55" s="14">
        <f>D55-H55</f>
        <v>2835.33</v>
      </c>
      <c r="J55" s="24" t="s">
        <v>54</v>
      </c>
      <c r="K55" s="24" t="s">
        <v>9</v>
      </c>
      <c r="L55" s="12"/>
      <c r="M55" s="12"/>
    </row>
    <row r="56" spans="1:13" ht="12.75">
      <c r="A56" s="2">
        <v>3</v>
      </c>
      <c r="B56" s="24" t="s">
        <v>429</v>
      </c>
      <c r="C56" s="24" t="s">
        <v>430</v>
      </c>
      <c r="D56" s="47">
        <v>1997.69</v>
      </c>
      <c r="E56" s="24" t="s">
        <v>431</v>
      </c>
      <c r="F56" s="24" t="s">
        <v>432</v>
      </c>
      <c r="G56" s="2" t="s">
        <v>50</v>
      </c>
      <c r="H56" s="2">
        <v>0</v>
      </c>
      <c r="I56" s="14">
        <f>D56-H56</f>
        <v>1997.69</v>
      </c>
      <c r="J56" s="24" t="s">
        <v>54</v>
      </c>
      <c r="K56" s="24" t="s">
        <v>9</v>
      </c>
      <c r="L56" s="12"/>
      <c r="M56" s="12"/>
    </row>
    <row r="57" spans="1:13" ht="12.75">
      <c r="A57" s="25">
        <v>4</v>
      </c>
      <c r="B57" s="24" t="s">
        <v>433</v>
      </c>
      <c r="C57" s="24" t="s">
        <v>434</v>
      </c>
      <c r="D57" s="47">
        <v>635.65</v>
      </c>
      <c r="E57" s="24" t="s">
        <v>435</v>
      </c>
      <c r="F57" s="24" t="s">
        <v>422</v>
      </c>
      <c r="G57" s="25" t="s">
        <v>50</v>
      </c>
      <c r="H57" s="25">
        <v>0</v>
      </c>
      <c r="I57" s="29">
        <f>D57-H57</f>
        <v>635.65</v>
      </c>
      <c r="J57" s="53" t="s">
        <v>54</v>
      </c>
      <c r="K57" s="53" t="s">
        <v>9</v>
      </c>
      <c r="L57" s="12"/>
      <c r="M57" s="12"/>
    </row>
    <row r="58" spans="1:13" ht="12.75">
      <c r="A58" s="5"/>
      <c r="B58" s="5"/>
      <c r="C58" s="5"/>
      <c r="D58" s="11">
        <f>SUBTOTAL(9,D54:D57)</f>
        <v>6042.94</v>
      </c>
      <c r="E58" s="5"/>
      <c r="F58" s="5"/>
      <c r="G58" s="5"/>
      <c r="H58" s="5">
        <f>SUBTOTAL(9,H54:H57)</f>
        <v>0</v>
      </c>
      <c r="I58" s="15">
        <f>SUBTOTAL(9,I54:I57)</f>
        <v>6042.94</v>
      </c>
      <c r="J58" s="5"/>
      <c r="K58" s="5" t="s">
        <v>63</v>
      </c>
      <c r="L58" s="12"/>
      <c r="M58" s="12"/>
    </row>
    <row r="59" spans="1:11" ht="12.75">
      <c r="A59" s="2">
        <v>1</v>
      </c>
      <c r="B59" s="24" t="s">
        <v>501</v>
      </c>
      <c r="C59" s="24" t="s">
        <v>382</v>
      </c>
      <c r="D59" s="47">
        <v>248.67</v>
      </c>
      <c r="E59" s="24" t="s">
        <v>502</v>
      </c>
      <c r="F59" s="58" t="s">
        <v>500</v>
      </c>
      <c r="G59" s="2" t="s">
        <v>50</v>
      </c>
      <c r="H59" s="2">
        <v>0</v>
      </c>
      <c r="I59" s="14">
        <f>D59-H59</f>
        <v>248.67</v>
      </c>
      <c r="J59" s="24" t="s">
        <v>113</v>
      </c>
      <c r="K59" s="24" t="s">
        <v>5</v>
      </c>
    </row>
    <row r="60" spans="1:11" ht="12.75">
      <c r="A60" s="2">
        <v>2</v>
      </c>
      <c r="B60" s="24" t="s">
        <v>503</v>
      </c>
      <c r="C60" s="24" t="s">
        <v>382</v>
      </c>
      <c r="D60" s="47">
        <v>248.67</v>
      </c>
      <c r="E60" s="24" t="s">
        <v>504</v>
      </c>
      <c r="F60" s="58" t="s">
        <v>500</v>
      </c>
      <c r="G60" s="2" t="s">
        <v>50</v>
      </c>
      <c r="H60" s="2">
        <v>0</v>
      </c>
      <c r="I60" s="14">
        <f>D60-H60</f>
        <v>248.67</v>
      </c>
      <c r="J60" s="24" t="s">
        <v>113</v>
      </c>
      <c r="K60" s="24" t="s">
        <v>5</v>
      </c>
    </row>
    <row r="61" spans="1:11" ht="12.75">
      <c r="A61" s="2">
        <v>3</v>
      </c>
      <c r="B61" s="24" t="s">
        <v>505</v>
      </c>
      <c r="C61" s="24" t="s">
        <v>382</v>
      </c>
      <c r="D61" s="47">
        <v>248.67</v>
      </c>
      <c r="E61" s="24" t="s">
        <v>506</v>
      </c>
      <c r="F61" s="58" t="s">
        <v>500</v>
      </c>
      <c r="G61" s="2" t="s">
        <v>50</v>
      </c>
      <c r="H61" s="2">
        <v>0</v>
      </c>
      <c r="I61" s="14">
        <f>D61-H61</f>
        <v>248.67</v>
      </c>
      <c r="J61" s="24" t="s">
        <v>113</v>
      </c>
      <c r="K61" s="24" t="s">
        <v>5</v>
      </c>
    </row>
    <row r="62" spans="1:11" ht="12.75">
      <c r="A62" s="2">
        <v>4</v>
      </c>
      <c r="B62" s="24" t="s">
        <v>507</v>
      </c>
      <c r="C62" s="24" t="s">
        <v>382</v>
      </c>
      <c r="D62" s="47">
        <v>248.67</v>
      </c>
      <c r="E62" s="24" t="s">
        <v>508</v>
      </c>
      <c r="F62" s="58" t="s">
        <v>500</v>
      </c>
      <c r="G62" s="2" t="s">
        <v>50</v>
      </c>
      <c r="H62" s="2">
        <v>0</v>
      </c>
      <c r="I62" s="14">
        <f>D62-H62</f>
        <v>248.67</v>
      </c>
      <c r="J62" s="24" t="s">
        <v>113</v>
      </c>
      <c r="K62" s="24" t="s">
        <v>5</v>
      </c>
    </row>
    <row r="63" spans="1:13" ht="12.75">
      <c r="A63" s="5"/>
      <c r="B63" s="51"/>
      <c r="C63" s="51"/>
      <c r="D63" s="52">
        <f>SUBTOTAL(9,D59:D62)</f>
        <v>994.68</v>
      </c>
      <c r="E63" s="51"/>
      <c r="F63" s="10"/>
      <c r="G63" s="5"/>
      <c r="H63" s="5">
        <f>SUBTOTAL(9,H59:H62)</f>
        <v>0</v>
      </c>
      <c r="I63" s="15">
        <f>SUBTOTAL(9,I59:I62)</f>
        <v>994.68</v>
      </c>
      <c r="J63" s="51"/>
      <c r="K63" s="51" t="s">
        <v>115</v>
      </c>
      <c r="L63" s="12"/>
      <c r="M63" s="12"/>
    </row>
    <row r="64" spans="1:11" ht="12.75">
      <c r="A64" s="2">
        <v>1</v>
      </c>
      <c r="B64" s="24" t="s">
        <v>381</v>
      </c>
      <c r="C64" s="24" t="s">
        <v>382</v>
      </c>
      <c r="D64" s="47">
        <v>7260.27</v>
      </c>
      <c r="E64" s="24" t="s">
        <v>383</v>
      </c>
      <c r="F64" s="58" t="s">
        <v>382</v>
      </c>
      <c r="G64" s="2" t="s">
        <v>60</v>
      </c>
      <c r="H64" s="2">
        <v>0</v>
      </c>
      <c r="I64" s="14">
        <f aca="true" t="shared" si="2" ref="I64:I73">D64-H64</f>
        <v>7260.27</v>
      </c>
      <c r="J64" s="24" t="s">
        <v>45</v>
      </c>
      <c r="K64" s="24" t="s">
        <v>2</v>
      </c>
    </row>
    <row r="65" spans="1:11" ht="12.75">
      <c r="A65" s="2">
        <v>2</v>
      </c>
      <c r="B65" s="24" t="s">
        <v>509</v>
      </c>
      <c r="C65" s="24" t="s">
        <v>382</v>
      </c>
      <c r="D65" s="47">
        <v>4520.1</v>
      </c>
      <c r="E65" s="24" t="s">
        <v>510</v>
      </c>
      <c r="F65" s="58" t="s">
        <v>382</v>
      </c>
      <c r="G65" s="2" t="s">
        <v>50</v>
      </c>
      <c r="H65" s="2">
        <v>0</v>
      </c>
      <c r="I65" s="14">
        <f t="shared" si="2"/>
        <v>4520.1</v>
      </c>
      <c r="J65" s="24" t="s">
        <v>45</v>
      </c>
      <c r="K65" s="24" t="s">
        <v>2</v>
      </c>
    </row>
    <row r="66" spans="1:11" ht="12.75">
      <c r="A66" s="2">
        <v>3</v>
      </c>
      <c r="B66" s="24" t="s">
        <v>511</v>
      </c>
      <c r="C66" s="24" t="s">
        <v>382</v>
      </c>
      <c r="D66" s="47">
        <v>2961</v>
      </c>
      <c r="E66" s="24" t="s">
        <v>512</v>
      </c>
      <c r="F66" s="58" t="s">
        <v>382</v>
      </c>
      <c r="G66" s="2" t="s">
        <v>50</v>
      </c>
      <c r="H66" s="2">
        <v>0</v>
      </c>
      <c r="I66" s="14">
        <f t="shared" si="2"/>
        <v>2961</v>
      </c>
      <c r="J66" s="24" t="s">
        <v>45</v>
      </c>
      <c r="K66" s="24" t="s">
        <v>2</v>
      </c>
    </row>
    <row r="67" spans="1:11" ht="12.75">
      <c r="A67" s="2">
        <v>4</v>
      </c>
      <c r="B67" s="24" t="s">
        <v>513</v>
      </c>
      <c r="C67" s="24" t="s">
        <v>382</v>
      </c>
      <c r="D67" s="47">
        <v>424.75</v>
      </c>
      <c r="E67" s="24" t="s">
        <v>514</v>
      </c>
      <c r="F67" s="58" t="s">
        <v>382</v>
      </c>
      <c r="G67" s="2" t="s">
        <v>50</v>
      </c>
      <c r="H67" s="2">
        <v>0</v>
      </c>
      <c r="I67" s="14">
        <f t="shared" si="2"/>
        <v>424.75</v>
      </c>
      <c r="J67" s="24" t="s">
        <v>45</v>
      </c>
      <c r="K67" s="24" t="s">
        <v>2</v>
      </c>
    </row>
    <row r="68" spans="1:11" ht="12.75">
      <c r="A68" s="2">
        <v>5</v>
      </c>
      <c r="B68" s="24" t="s">
        <v>515</v>
      </c>
      <c r="C68" s="24" t="s">
        <v>382</v>
      </c>
      <c r="D68" s="47">
        <v>7495.33</v>
      </c>
      <c r="E68" s="24" t="s">
        <v>516</v>
      </c>
      <c r="F68" s="58" t="s">
        <v>382</v>
      </c>
      <c r="G68" s="2" t="s">
        <v>50</v>
      </c>
      <c r="H68" s="2">
        <v>0</v>
      </c>
      <c r="I68" s="14">
        <f t="shared" si="2"/>
        <v>7495.33</v>
      </c>
      <c r="J68" s="24" t="s">
        <v>45</v>
      </c>
      <c r="K68" s="24" t="s">
        <v>2</v>
      </c>
    </row>
    <row r="69" spans="1:11" ht="12.75">
      <c r="A69" s="2">
        <v>6</v>
      </c>
      <c r="B69" s="24" t="s">
        <v>517</v>
      </c>
      <c r="C69" s="24" t="s">
        <v>382</v>
      </c>
      <c r="D69" s="47">
        <v>5936.69</v>
      </c>
      <c r="E69" s="24" t="s">
        <v>518</v>
      </c>
      <c r="F69" s="58" t="s">
        <v>382</v>
      </c>
      <c r="G69" s="2" t="s">
        <v>50</v>
      </c>
      <c r="H69" s="2">
        <v>0</v>
      </c>
      <c r="I69" s="14">
        <f t="shared" si="2"/>
        <v>5936.69</v>
      </c>
      <c r="J69" s="24" t="s">
        <v>45</v>
      </c>
      <c r="K69" s="24" t="s">
        <v>2</v>
      </c>
    </row>
    <row r="70" spans="1:11" ht="12.75">
      <c r="A70" s="2">
        <v>7</v>
      </c>
      <c r="B70" s="24" t="s">
        <v>519</v>
      </c>
      <c r="C70" s="24" t="s">
        <v>382</v>
      </c>
      <c r="D70" s="47">
        <v>34278.56</v>
      </c>
      <c r="E70" s="24" t="s">
        <v>520</v>
      </c>
      <c r="F70" s="58" t="s">
        <v>382</v>
      </c>
      <c r="G70" s="2" t="s">
        <v>50</v>
      </c>
      <c r="H70" s="2">
        <v>55.96</v>
      </c>
      <c r="I70" s="14">
        <f t="shared" si="2"/>
        <v>34222.6</v>
      </c>
      <c r="J70" s="24" t="s">
        <v>45</v>
      </c>
      <c r="K70" s="24" t="s">
        <v>2</v>
      </c>
    </row>
    <row r="71" spans="1:11" ht="12.75">
      <c r="A71" s="2">
        <v>8</v>
      </c>
      <c r="B71" s="24" t="s">
        <v>521</v>
      </c>
      <c r="C71" s="24" t="s">
        <v>382</v>
      </c>
      <c r="D71" s="47">
        <v>39476.87</v>
      </c>
      <c r="E71" s="24" t="s">
        <v>522</v>
      </c>
      <c r="F71" s="58" t="s">
        <v>382</v>
      </c>
      <c r="G71" s="2" t="s">
        <v>50</v>
      </c>
      <c r="H71" s="2">
        <v>0</v>
      </c>
      <c r="I71" s="14">
        <f t="shared" si="2"/>
        <v>39476.87</v>
      </c>
      <c r="J71" s="24" t="s">
        <v>45</v>
      </c>
      <c r="K71" s="24" t="s">
        <v>2</v>
      </c>
    </row>
    <row r="72" spans="1:11" ht="12.75">
      <c r="A72" s="2">
        <v>9</v>
      </c>
      <c r="B72" s="24" t="s">
        <v>523</v>
      </c>
      <c r="C72" s="24" t="s">
        <v>382</v>
      </c>
      <c r="D72" s="47">
        <v>192.36</v>
      </c>
      <c r="E72" s="24" t="s">
        <v>524</v>
      </c>
      <c r="F72" s="58" t="s">
        <v>440</v>
      </c>
      <c r="G72" s="2" t="s">
        <v>50</v>
      </c>
      <c r="H72" s="2">
        <v>0</v>
      </c>
      <c r="I72" s="14">
        <f t="shared" si="2"/>
        <v>192.36</v>
      </c>
      <c r="J72" s="24" t="s">
        <v>45</v>
      </c>
      <c r="K72" s="24" t="s">
        <v>2</v>
      </c>
    </row>
    <row r="73" spans="1:11" ht="12.75">
      <c r="A73" s="2">
        <v>10</v>
      </c>
      <c r="B73" s="24" t="s">
        <v>525</v>
      </c>
      <c r="C73" s="24" t="s">
        <v>382</v>
      </c>
      <c r="D73" s="47">
        <v>859.67</v>
      </c>
      <c r="E73" s="24" t="s">
        <v>526</v>
      </c>
      <c r="F73" s="58" t="s">
        <v>440</v>
      </c>
      <c r="G73" s="2" t="s">
        <v>50</v>
      </c>
      <c r="H73" s="2">
        <v>0</v>
      </c>
      <c r="I73" s="14">
        <f t="shared" si="2"/>
        <v>859.67</v>
      </c>
      <c r="J73" s="24" t="s">
        <v>45</v>
      </c>
      <c r="K73" s="24" t="s">
        <v>2</v>
      </c>
    </row>
    <row r="74" spans="1:13" ht="12.75">
      <c r="A74" s="5"/>
      <c r="B74" s="51"/>
      <c r="C74" s="51"/>
      <c r="D74" s="52">
        <f>SUBTOTAL(9,D64:D73)</f>
        <v>103405.6</v>
      </c>
      <c r="E74" s="51"/>
      <c r="F74" s="10"/>
      <c r="G74" s="5"/>
      <c r="H74" s="5">
        <f>SUBTOTAL(9,H64:H73)</f>
        <v>55.96</v>
      </c>
      <c r="I74" s="15">
        <f>SUBTOTAL(9,I64:I73)</f>
        <v>103349.64</v>
      </c>
      <c r="J74" s="51"/>
      <c r="K74" s="51" t="s">
        <v>46</v>
      </c>
      <c r="L74" s="12"/>
      <c r="M74" s="12"/>
    </row>
    <row r="75" spans="1:11" ht="12.75">
      <c r="A75" s="25">
        <v>1</v>
      </c>
      <c r="B75" s="53" t="s">
        <v>527</v>
      </c>
      <c r="C75" s="53" t="s">
        <v>382</v>
      </c>
      <c r="D75" s="54">
        <v>3176.31</v>
      </c>
      <c r="E75" s="53" t="s">
        <v>528</v>
      </c>
      <c r="F75" s="65" t="s">
        <v>453</v>
      </c>
      <c r="G75" s="25" t="s">
        <v>50</v>
      </c>
      <c r="H75" s="25">
        <v>0</v>
      </c>
      <c r="I75" s="29">
        <f>D75-H75</f>
        <v>3176.31</v>
      </c>
      <c r="J75" s="53" t="s">
        <v>47</v>
      </c>
      <c r="K75" s="53" t="s">
        <v>4</v>
      </c>
    </row>
    <row r="76" spans="1:13" ht="12.75">
      <c r="A76" s="5"/>
      <c r="B76" s="5"/>
      <c r="C76" s="5"/>
      <c r="D76" s="11">
        <f>SUBTOTAL(9,D75:D75)</f>
        <v>3176.31</v>
      </c>
      <c r="E76" s="5"/>
      <c r="F76" s="5"/>
      <c r="G76" s="5"/>
      <c r="H76" s="5">
        <f>SUBTOTAL(9,H75:H75)</f>
        <v>0</v>
      </c>
      <c r="I76" s="15">
        <f>SUBTOTAL(9,I75:I75)</f>
        <v>3176.31</v>
      </c>
      <c r="J76" s="5"/>
      <c r="K76" s="5" t="s">
        <v>48</v>
      </c>
      <c r="L76" s="12"/>
      <c r="M76" s="12"/>
    </row>
    <row r="77" spans="1:13" ht="12.75">
      <c r="A77" s="5"/>
      <c r="B77" s="5"/>
      <c r="C77" s="5"/>
      <c r="D77" s="11">
        <f>SUBTOTAL(9,D8:D75)</f>
        <v>300081.70999999996</v>
      </c>
      <c r="E77" s="5"/>
      <c r="F77" s="5"/>
      <c r="G77" s="5"/>
      <c r="H77" s="5">
        <f>SUBTOTAL(9,H8:H75)</f>
        <v>81.71000000000001</v>
      </c>
      <c r="I77" s="15">
        <f>SUBTOTAL(9,I8:I75)</f>
        <v>300000</v>
      </c>
      <c r="J77" s="5"/>
      <c r="K77" s="5" t="s">
        <v>49</v>
      </c>
      <c r="L77" s="12"/>
      <c r="M77" s="12"/>
    </row>
    <row r="79" spans="2:11" ht="12.75">
      <c r="B79" s="18"/>
      <c r="C79" s="19"/>
      <c r="D79" s="20"/>
      <c r="E79" s="21"/>
      <c r="F79" s="18"/>
      <c r="G79" s="19"/>
      <c r="H79" s="18"/>
      <c r="I79" s="22"/>
      <c r="J79" s="22"/>
      <c r="K79" s="18" t="s">
        <v>64</v>
      </c>
    </row>
    <row r="80" spans="2:11" ht="12.75">
      <c r="B80" s="18"/>
      <c r="C80" s="18"/>
      <c r="D80" s="20"/>
      <c r="E80" s="21"/>
      <c r="F80" s="18"/>
      <c r="G80" s="19"/>
      <c r="I80" s="22"/>
      <c r="J80" s="22"/>
      <c r="K80" s="18" t="s">
        <v>65</v>
      </c>
    </row>
    <row r="99" spans="1:11" ht="12.75">
      <c r="A99" s="2">
        <v>1</v>
      </c>
      <c r="B99" s="24" t="s">
        <v>411</v>
      </c>
      <c r="C99" s="24" t="s">
        <v>412</v>
      </c>
      <c r="D99" s="47">
        <v>6111.59</v>
      </c>
      <c r="E99" s="24" t="s">
        <v>413</v>
      </c>
      <c r="F99" s="24" t="s">
        <v>414</v>
      </c>
      <c r="G99" s="2" t="s">
        <v>50</v>
      </c>
      <c r="H99" s="2">
        <v>0</v>
      </c>
      <c r="I99" s="2">
        <f>D99-H99</f>
        <v>6111.59</v>
      </c>
      <c r="J99" s="75" t="s">
        <v>32</v>
      </c>
      <c r="K99" s="75" t="s">
        <v>14</v>
      </c>
    </row>
    <row r="100" spans="1:11" ht="12.75">
      <c r="A100" s="2">
        <v>2</v>
      </c>
      <c r="B100" s="24" t="s">
        <v>415</v>
      </c>
      <c r="C100" s="24" t="s">
        <v>412</v>
      </c>
      <c r="D100" s="47">
        <v>9136.89</v>
      </c>
      <c r="E100" s="24" t="s">
        <v>416</v>
      </c>
      <c r="F100" s="24" t="s">
        <v>414</v>
      </c>
      <c r="G100" s="2" t="s">
        <v>50</v>
      </c>
      <c r="H100" s="2">
        <v>0</v>
      </c>
      <c r="I100" s="2">
        <f>D100-H100</f>
        <v>9136.89</v>
      </c>
      <c r="J100" s="75" t="s">
        <v>32</v>
      </c>
      <c r="K100" s="75" t="s">
        <v>14</v>
      </c>
    </row>
    <row r="101" spans="1:11" ht="12.75">
      <c r="A101" s="2">
        <v>3</v>
      </c>
      <c r="B101" s="24" t="s">
        <v>417</v>
      </c>
      <c r="C101" s="24" t="s">
        <v>412</v>
      </c>
      <c r="D101" s="47">
        <v>1166.86</v>
      </c>
      <c r="E101" s="24" t="s">
        <v>418</v>
      </c>
      <c r="F101" s="24" t="s">
        <v>414</v>
      </c>
      <c r="G101" s="75" t="s">
        <v>50</v>
      </c>
      <c r="H101" s="2">
        <v>0</v>
      </c>
      <c r="I101" s="2">
        <f>D101-H101</f>
        <v>1166.86</v>
      </c>
      <c r="J101" s="75" t="s">
        <v>32</v>
      </c>
      <c r="K101" s="75" t="s">
        <v>14</v>
      </c>
    </row>
    <row r="102" spans="1:11" ht="12.75">
      <c r="A102" s="25">
        <v>4</v>
      </c>
      <c r="B102" s="53" t="s">
        <v>419</v>
      </c>
      <c r="C102" s="53" t="s">
        <v>412</v>
      </c>
      <c r="D102" s="54">
        <v>9920.16</v>
      </c>
      <c r="E102" s="53" t="s">
        <v>420</v>
      </c>
      <c r="F102" s="53" t="s">
        <v>414</v>
      </c>
      <c r="G102" s="76" t="s">
        <v>50</v>
      </c>
      <c r="H102" s="25">
        <v>0</v>
      </c>
      <c r="I102" s="25">
        <f>D102-H102</f>
        <v>9920.16</v>
      </c>
      <c r="J102" s="76" t="s">
        <v>32</v>
      </c>
      <c r="K102" s="76" t="s">
        <v>14</v>
      </c>
    </row>
    <row r="103" spans="1:11" ht="12.75">
      <c r="A103" s="5"/>
      <c r="B103" s="77"/>
      <c r="C103" s="77"/>
      <c r="D103" s="78">
        <f>SUBTOTAL(9,D99:D102)</f>
        <v>26335.5</v>
      </c>
      <c r="E103" s="77"/>
      <c r="F103" s="77"/>
      <c r="G103" s="77"/>
      <c r="H103" s="5">
        <f>SUBTOTAL(9,H99:H102)</f>
        <v>0</v>
      </c>
      <c r="I103" s="5">
        <f>SUBTOTAL(9,I99:I102)</f>
        <v>26335.5</v>
      </c>
      <c r="J103" s="77"/>
      <c r="K103" s="77" t="s">
        <v>33</v>
      </c>
    </row>
    <row r="104" spans="1:11" ht="12.75">
      <c r="A104" s="44">
        <v>1</v>
      </c>
      <c r="B104" s="24" t="s">
        <v>421</v>
      </c>
      <c r="C104" s="24" t="s">
        <v>422</v>
      </c>
      <c r="D104" s="47">
        <v>1546.05</v>
      </c>
      <c r="E104" s="24" t="s">
        <v>423</v>
      </c>
      <c r="F104" s="79"/>
      <c r="G104" s="44" t="s">
        <v>50</v>
      </c>
      <c r="H104" s="44">
        <v>0</v>
      </c>
      <c r="I104" s="80">
        <f>D104-H104</f>
        <v>1546.05</v>
      </c>
      <c r="J104" s="79" t="s">
        <v>40</v>
      </c>
      <c r="K104" s="79" t="s">
        <v>3</v>
      </c>
    </row>
    <row r="105" spans="1:11" ht="12.75">
      <c r="A105" s="2"/>
      <c r="B105" s="24"/>
      <c r="C105" s="24"/>
      <c r="D105" s="47">
        <f>SUBTOTAL(9,D104:D104)</f>
        <v>1546.05</v>
      </c>
      <c r="E105" s="24"/>
      <c r="F105" s="58"/>
      <c r="G105" s="2"/>
      <c r="H105" s="2">
        <f>SUBTOTAL(9,H104:H104)</f>
        <v>0</v>
      </c>
      <c r="I105" s="14">
        <f>SUBTOTAL(9,I104:I104)</f>
        <v>1546.05</v>
      </c>
      <c r="J105" s="24"/>
      <c r="K105" s="51" t="s">
        <v>41</v>
      </c>
    </row>
    <row r="106" spans="1:11" ht="12.75">
      <c r="A106" s="2">
        <v>1</v>
      </c>
      <c r="B106" s="24" t="s">
        <v>424</v>
      </c>
      <c r="C106" s="24" t="s">
        <v>425</v>
      </c>
      <c r="D106" s="47">
        <v>574.27</v>
      </c>
      <c r="E106" s="24" t="s">
        <v>426</v>
      </c>
      <c r="F106" s="24" t="s">
        <v>422</v>
      </c>
      <c r="G106" s="2" t="s">
        <v>50</v>
      </c>
      <c r="H106" s="2">
        <v>0</v>
      </c>
      <c r="I106" s="14">
        <f>D106-H106</f>
        <v>574.27</v>
      </c>
      <c r="J106" s="24" t="s">
        <v>54</v>
      </c>
      <c r="K106" s="24" t="s">
        <v>9</v>
      </c>
    </row>
    <row r="107" spans="1:11" ht="12.75">
      <c r="A107" s="2">
        <v>2</v>
      </c>
      <c r="B107" s="24" t="s">
        <v>427</v>
      </c>
      <c r="C107" s="24" t="s">
        <v>425</v>
      </c>
      <c r="D107" s="47">
        <v>2835.33</v>
      </c>
      <c r="E107" s="24" t="s">
        <v>428</v>
      </c>
      <c r="F107" s="24" t="s">
        <v>422</v>
      </c>
      <c r="G107" s="27" t="s">
        <v>50</v>
      </c>
      <c r="H107" s="2">
        <v>0</v>
      </c>
      <c r="I107" s="14">
        <f>D107-H107</f>
        <v>2835.33</v>
      </c>
      <c r="J107" s="24" t="s">
        <v>54</v>
      </c>
      <c r="K107" s="24" t="s">
        <v>9</v>
      </c>
    </row>
    <row r="108" spans="1:11" ht="12.75">
      <c r="A108" s="2">
        <v>3</v>
      </c>
      <c r="B108" s="24" t="s">
        <v>429</v>
      </c>
      <c r="C108" s="24" t="s">
        <v>430</v>
      </c>
      <c r="D108" s="47">
        <v>1997.69</v>
      </c>
      <c r="E108" s="24" t="s">
        <v>431</v>
      </c>
      <c r="F108" s="24" t="s">
        <v>432</v>
      </c>
      <c r="G108" s="2" t="s">
        <v>50</v>
      </c>
      <c r="H108" s="2">
        <v>0</v>
      </c>
      <c r="I108" s="14">
        <f>D108-H108</f>
        <v>1997.69</v>
      </c>
      <c r="J108" s="24" t="s">
        <v>54</v>
      </c>
      <c r="K108" s="24" t="s">
        <v>9</v>
      </c>
    </row>
    <row r="109" spans="1:11" ht="12.75">
      <c r="A109" s="25">
        <v>4</v>
      </c>
      <c r="B109" s="24" t="s">
        <v>433</v>
      </c>
      <c r="C109" s="24" t="s">
        <v>434</v>
      </c>
      <c r="D109" s="47">
        <v>635.65</v>
      </c>
      <c r="E109" s="24" t="s">
        <v>435</v>
      </c>
      <c r="F109" s="24" t="s">
        <v>422</v>
      </c>
      <c r="G109" s="25" t="s">
        <v>50</v>
      </c>
      <c r="H109" s="25">
        <v>0</v>
      </c>
      <c r="I109" s="29">
        <f>D109-H109</f>
        <v>635.65</v>
      </c>
      <c r="J109" s="53" t="s">
        <v>54</v>
      </c>
      <c r="K109" s="53" t="s">
        <v>9</v>
      </c>
    </row>
    <row r="110" spans="1:11" ht="12.75">
      <c r="A110" s="5"/>
      <c r="B110" s="5"/>
      <c r="C110" s="5"/>
      <c r="D110" s="11">
        <f>SUBTOTAL(9,D106:D109)</f>
        <v>6042.94</v>
      </c>
      <c r="E110" s="5"/>
      <c r="F110" s="5"/>
      <c r="G110" s="5"/>
      <c r="H110" s="5">
        <f>SUBTOTAL(9,H106:H109)</f>
        <v>0</v>
      </c>
      <c r="I110" s="15">
        <f>SUBTOTAL(9,I106:I109)</f>
        <v>6042.94</v>
      </c>
      <c r="J110" s="5"/>
      <c r="K110" s="5" t="s">
        <v>63</v>
      </c>
    </row>
    <row r="111" spans="1:11" ht="12.75">
      <c r="A111" s="2"/>
      <c r="B111" s="2"/>
      <c r="C111" s="2"/>
      <c r="D111" s="3">
        <f>SUBTOTAL(9,D99:D109)</f>
        <v>33924.490000000005</v>
      </c>
      <c r="E111" s="2"/>
      <c r="F111" s="2"/>
      <c r="G111" s="2"/>
      <c r="H111" s="2">
        <f>SUBTOTAL(9,H99:H109)</f>
        <v>0</v>
      </c>
      <c r="I111" s="14">
        <f>SUBTOTAL(9,I99:I109)</f>
        <v>33924.490000000005</v>
      </c>
      <c r="J111" s="2"/>
      <c r="K111" s="5" t="s">
        <v>49</v>
      </c>
    </row>
  </sheetData>
  <sheetProtection/>
  <printOptions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77"/>
  <sheetViews>
    <sheetView zoomScalePageLayoutView="0" workbookViewId="0" topLeftCell="A1">
      <selection activeCell="N7" sqref="N7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9.140625" style="4" customWidth="1"/>
    <col min="6" max="6" width="11.57421875" style="4" customWidth="1"/>
    <col min="7" max="8" width="9.140625" style="4" customWidth="1"/>
    <col min="9" max="9" width="12.28125" style="4" customWidth="1"/>
    <col min="10" max="10" width="9.140625" style="4" customWidth="1"/>
    <col min="11" max="11" width="22.00390625" style="4" customWidth="1"/>
    <col min="12" max="12" width="8.00390625" style="4" customWidth="1"/>
    <col min="13" max="13" width="11.140625" style="4" customWidth="1"/>
    <col min="14" max="14" width="11.8515625" style="4" customWidth="1"/>
    <col min="15" max="15" width="9.140625" style="4" customWidth="1"/>
    <col min="16" max="16" width="11.7109375" style="4" customWidth="1"/>
    <col min="17" max="16384" width="9.140625" style="4" customWidth="1"/>
  </cols>
  <sheetData>
    <row r="2" spans="2:23" ht="12.75">
      <c r="B2" s="16" t="s">
        <v>18</v>
      </c>
      <c r="C2" s="16"/>
      <c r="I2" s="13"/>
      <c r="J2" s="13"/>
      <c r="N2" s="18"/>
      <c r="O2" s="19"/>
      <c r="P2" s="20"/>
      <c r="Q2" s="21"/>
      <c r="R2" s="18"/>
      <c r="S2" s="19"/>
      <c r="T2" s="18"/>
      <c r="U2" s="22"/>
      <c r="V2" s="22"/>
      <c r="W2" s="18"/>
    </row>
    <row r="3" spans="2:23" ht="12.75">
      <c r="B3" s="16" t="s">
        <v>535</v>
      </c>
      <c r="C3" s="16"/>
      <c r="I3" s="13"/>
      <c r="J3" s="13"/>
      <c r="N3" s="18"/>
      <c r="O3" s="18"/>
      <c r="P3" s="20"/>
      <c r="Q3" s="21"/>
      <c r="R3" s="18"/>
      <c r="S3" s="19"/>
      <c r="U3" s="22"/>
      <c r="V3" s="22"/>
      <c r="W3" s="18"/>
    </row>
    <row r="4" ht="12.75">
      <c r="I4" s="17" t="s">
        <v>19</v>
      </c>
    </row>
    <row r="5" ht="12.75">
      <c r="F5" s="18" t="s">
        <v>536</v>
      </c>
    </row>
    <row r="7" spans="1:15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24</v>
      </c>
      <c r="F7" s="57" t="s">
        <v>25</v>
      </c>
      <c r="G7" s="9" t="s">
        <v>26</v>
      </c>
      <c r="H7" s="8" t="s">
        <v>27</v>
      </c>
      <c r="I7" s="8" t="s">
        <v>537</v>
      </c>
      <c r="J7" s="7" t="s">
        <v>28</v>
      </c>
      <c r="K7" s="9" t="s">
        <v>29</v>
      </c>
      <c r="M7" s="13"/>
      <c r="N7" s="13"/>
      <c r="O7" s="13"/>
    </row>
    <row r="8" spans="1:11" ht="12.75" outlineLevel="2">
      <c r="A8" s="2">
        <v>1</v>
      </c>
      <c r="B8" s="24" t="s">
        <v>538</v>
      </c>
      <c r="C8" s="24" t="s">
        <v>539</v>
      </c>
      <c r="D8" s="47">
        <v>1852.76</v>
      </c>
      <c r="E8" s="24" t="s">
        <v>540</v>
      </c>
      <c r="F8" s="24" t="s">
        <v>541</v>
      </c>
      <c r="G8" s="13" t="s">
        <v>50</v>
      </c>
      <c r="H8" s="2">
        <v>0</v>
      </c>
      <c r="I8" s="14">
        <f>D8-H8</f>
        <v>1852.76</v>
      </c>
      <c r="J8" s="24" t="s">
        <v>542</v>
      </c>
      <c r="K8" s="24" t="s">
        <v>543</v>
      </c>
    </row>
    <row r="9" spans="1:11" s="12" customFormat="1" ht="12.75" outlineLevel="1">
      <c r="A9" s="5"/>
      <c r="B9" s="51"/>
      <c r="C9" s="51"/>
      <c r="D9" s="52">
        <f>SUBTOTAL(9,D8:D8)</f>
        <v>1852.76</v>
      </c>
      <c r="E9" s="51"/>
      <c r="F9" s="51"/>
      <c r="G9" s="31"/>
      <c r="H9" s="5">
        <f>SUBTOTAL(9,H8:H8)</f>
        <v>0</v>
      </c>
      <c r="I9" s="15">
        <f>SUBTOTAL(9,I8:I8)</f>
        <v>1852.76</v>
      </c>
      <c r="J9" s="51"/>
      <c r="K9" s="51" t="s">
        <v>544</v>
      </c>
    </row>
    <row r="10" spans="1:11" ht="12.75" outlineLevel="2">
      <c r="A10" s="2">
        <v>1</v>
      </c>
      <c r="B10" s="24" t="s">
        <v>545</v>
      </c>
      <c r="C10" s="24" t="s">
        <v>539</v>
      </c>
      <c r="D10" s="47">
        <v>23435.86</v>
      </c>
      <c r="E10" s="24" t="s">
        <v>546</v>
      </c>
      <c r="F10" s="24" t="s">
        <v>541</v>
      </c>
      <c r="G10" s="2" t="s">
        <v>50</v>
      </c>
      <c r="H10" s="2">
        <v>0</v>
      </c>
      <c r="I10" s="14">
        <f>D10-H10</f>
        <v>23435.86</v>
      </c>
      <c r="J10" s="24" t="s">
        <v>30</v>
      </c>
      <c r="K10" s="24" t="s">
        <v>13</v>
      </c>
    </row>
    <row r="11" spans="1:11" ht="12.75" outlineLevel="2">
      <c r="A11" s="2">
        <v>2</v>
      </c>
      <c r="B11" s="24" t="s">
        <v>547</v>
      </c>
      <c r="C11" s="24" t="s">
        <v>539</v>
      </c>
      <c r="D11" s="47">
        <v>3475.3</v>
      </c>
      <c r="E11" s="24" t="s">
        <v>548</v>
      </c>
      <c r="F11" s="24" t="s">
        <v>541</v>
      </c>
      <c r="G11" s="2" t="s">
        <v>50</v>
      </c>
      <c r="H11" s="2">
        <v>0</v>
      </c>
      <c r="I11" s="14">
        <f>D11-H11</f>
        <v>3475.3</v>
      </c>
      <c r="J11" s="24" t="s">
        <v>30</v>
      </c>
      <c r="K11" s="24" t="s">
        <v>13</v>
      </c>
    </row>
    <row r="12" spans="1:11" ht="12.75" outlineLevel="2">
      <c r="A12" s="2">
        <v>3</v>
      </c>
      <c r="B12" s="24" t="s">
        <v>549</v>
      </c>
      <c r="C12" s="24" t="s">
        <v>539</v>
      </c>
      <c r="D12" s="47">
        <v>160.3</v>
      </c>
      <c r="E12" s="24" t="s">
        <v>550</v>
      </c>
      <c r="F12" s="24" t="s">
        <v>541</v>
      </c>
      <c r="G12" s="2" t="s">
        <v>50</v>
      </c>
      <c r="H12" s="2">
        <v>0</v>
      </c>
      <c r="I12" s="14">
        <f>D12-H12</f>
        <v>160.3</v>
      </c>
      <c r="J12" s="24" t="s">
        <v>30</v>
      </c>
      <c r="K12" s="24" t="s">
        <v>13</v>
      </c>
    </row>
    <row r="13" spans="1:11" ht="12.75" outlineLevel="2">
      <c r="A13" s="2">
        <v>4</v>
      </c>
      <c r="B13" s="24" t="s">
        <v>551</v>
      </c>
      <c r="C13" s="24" t="s">
        <v>539</v>
      </c>
      <c r="D13" s="47">
        <v>429.59</v>
      </c>
      <c r="E13" s="24" t="s">
        <v>552</v>
      </c>
      <c r="F13" s="24" t="s">
        <v>541</v>
      </c>
      <c r="G13" s="2" t="s">
        <v>50</v>
      </c>
      <c r="H13" s="2">
        <v>0</v>
      </c>
      <c r="I13" s="14">
        <f>D13-H13</f>
        <v>429.59</v>
      </c>
      <c r="J13" s="24" t="s">
        <v>30</v>
      </c>
      <c r="K13" s="24" t="s">
        <v>13</v>
      </c>
    </row>
    <row r="14" spans="1:11" ht="12.75" outlineLevel="2">
      <c r="A14" s="2">
        <v>5</v>
      </c>
      <c r="B14" s="24" t="s">
        <v>553</v>
      </c>
      <c r="C14" s="24" t="s">
        <v>539</v>
      </c>
      <c r="D14" s="47">
        <v>577.54</v>
      </c>
      <c r="E14" s="24" t="s">
        <v>554</v>
      </c>
      <c r="F14" s="24" t="s">
        <v>541</v>
      </c>
      <c r="G14" s="2" t="s">
        <v>50</v>
      </c>
      <c r="H14" s="2">
        <v>0</v>
      </c>
      <c r="I14" s="14">
        <f>D14-H14</f>
        <v>577.54</v>
      </c>
      <c r="J14" s="24" t="s">
        <v>30</v>
      </c>
      <c r="K14" s="24" t="s">
        <v>13</v>
      </c>
    </row>
    <row r="15" spans="1:11" s="12" customFormat="1" ht="12.75" outlineLevel="1">
      <c r="A15" s="5"/>
      <c r="B15" s="51"/>
      <c r="C15" s="51"/>
      <c r="D15" s="52">
        <f>SUBTOTAL(9,D10:D14)</f>
        <v>28078.59</v>
      </c>
      <c r="E15" s="51"/>
      <c r="F15" s="51"/>
      <c r="G15" s="5"/>
      <c r="H15" s="5">
        <f>SUBTOTAL(9,H10:H14)</f>
        <v>0</v>
      </c>
      <c r="I15" s="15">
        <f>SUBTOTAL(9,I10:I14)</f>
        <v>28078.59</v>
      </c>
      <c r="J15" s="51"/>
      <c r="K15" s="51" t="s">
        <v>31</v>
      </c>
    </row>
    <row r="16" spans="1:11" ht="12.75" outlineLevel="2">
      <c r="A16" s="2">
        <v>1</v>
      </c>
      <c r="B16" s="24" t="s">
        <v>555</v>
      </c>
      <c r="C16" s="24" t="s">
        <v>539</v>
      </c>
      <c r="D16" s="47">
        <v>746.01</v>
      </c>
      <c r="E16" s="24" t="s">
        <v>556</v>
      </c>
      <c r="F16" s="24" t="s">
        <v>539</v>
      </c>
      <c r="G16" s="2" t="s">
        <v>50</v>
      </c>
      <c r="H16" s="2">
        <v>0</v>
      </c>
      <c r="I16" s="14">
        <f>D16-H16</f>
        <v>746.01</v>
      </c>
      <c r="J16" s="24" t="s">
        <v>32</v>
      </c>
      <c r="K16" s="24" t="s">
        <v>14</v>
      </c>
    </row>
    <row r="17" spans="1:11" ht="12.75" outlineLevel="2">
      <c r="A17" s="2">
        <v>2</v>
      </c>
      <c r="B17" s="24" t="s">
        <v>557</v>
      </c>
      <c r="C17" s="24" t="s">
        <v>539</v>
      </c>
      <c r="D17" s="47">
        <v>1480.5</v>
      </c>
      <c r="E17" s="24" t="s">
        <v>558</v>
      </c>
      <c r="F17" s="24" t="s">
        <v>539</v>
      </c>
      <c r="G17" s="2" t="s">
        <v>50</v>
      </c>
      <c r="H17" s="2">
        <v>0</v>
      </c>
      <c r="I17" s="14">
        <f>D17-H17</f>
        <v>1480.5</v>
      </c>
      <c r="J17" s="24" t="s">
        <v>32</v>
      </c>
      <c r="K17" s="24" t="s">
        <v>14</v>
      </c>
    </row>
    <row r="18" spans="1:11" ht="12.75" outlineLevel="2">
      <c r="A18" s="2">
        <v>3</v>
      </c>
      <c r="B18" s="24" t="s">
        <v>559</v>
      </c>
      <c r="C18" s="24" t="s">
        <v>539</v>
      </c>
      <c r="D18" s="47">
        <v>9767.45</v>
      </c>
      <c r="E18" s="24" t="s">
        <v>560</v>
      </c>
      <c r="F18" s="24" t="s">
        <v>539</v>
      </c>
      <c r="G18" s="2" t="s">
        <v>50</v>
      </c>
      <c r="H18" s="2">
        <v>0</v>
      </c>
      <c r="I18" s="14">
        <f>D18-H18</f>
        <v>9767.45</v>
      </c>
      <c r="J18" s="24" t="s">
        <v>32</v>
      </c>
      <c r="K18" s="24" t="s">
        <v>14</v>
      </c>
    </row>
    <row r="19" spans="1:11" ht="12.75" outlineLevel="2">
      <c r="A19" s="2">
        <v>4</v>
      </c>
      <c r="B19" s="24" t="s">
        <v>561</v>
      </c>
      <c r="C19" s="24" t="s">
        <v>539</v>
      </c>
      <c r="D19" s="47">
        <v>2307</v>
      </c>
      <c r="E19" s="24" t="s">
        <v>562</v>
      </c>
      <c r="F19" s="24" t="s">
        <v>539</v>
      </c>
      <c r="G19" s="2" t="s">
        <v>50</v>
      </c>
      <c r="H19" s="2">
        <v>0</v>
      </c>
      <c r="I19" s="14">
        <f>D19-H19</f>
        <v>2307</v>
      </c>
      <c r="J19" s="24" t="s">
        <v>32</v>
      </c>
      <c r="K19" s="24" t="s">
        <v>14</v>
      </c>
    </row>
    <row r="20" spans="1:11" ht="12.75" outlineLevel="2">
      <c r="A20" s="2">
        <v>5</v>
      </c>
      <c r="B20" s="68" t="s">
        <v>563</v>
      </c>
      <c r="C20" s="68" t="s">
        <v>564</v>
      </c>
      <c r="D20" s="23">
        <v>10975.85</v>
      </c>
      <c r="E20" s="68" t="s">
        <v>565</v>
      </c>
      <c r="F20" s="68" t="s">
        <v>564</v>
      </c>
      <c r="G20" t="s">
        <v>60</v>
      </c>
      <c r="H20" s="2">
        <v>0</v>
      </c>
      <c r="I20" s="14">
        <f>D20-H20</f>
        <v>10975.85</v>
      </c>
      <c r="J20" s="24" t="s">
        <v>32</v>
      </c>
      <c r="K20" s="24" t="s">
        <v>14</v>
      </c>
    </row>
    <row r="21" spans="1:11" s="12" customFormat="1" ht="12.75" outlineLevel="1">
      <c r="A21" s="5"/>
      <c r="B21" s="51"/>
      <c r="C21" s="51"/>
      <c r="D21" s="52">
        <f>SUBTOTAL(9,D16:D20)</f>
        <v>25276.81</v>
      </c>
      <c r="E21" s="51"/>
      <c r="F21" s="51"/>
      <c r="G21" s="5"/>
      <c r="H21" s="5">
        <f>SUBTOTAL(9,H16:H20)</f>
        <v>0</v>
      </c>
      <c r="I21" s="15">
        <f>SUBTOTAL(9,I16:I20)</f>
        <v>25276.81</v>
      </c>
      <c r="J21" s="51"/>
      <c r="K21" s="51" t="s">
        <v>33</v>
      </c>
    </row>
    <row r="22" spans="1:11" ht="12.75" outlineLevel="2">
      <c r="A22" s="2">
        <v>1</v>
      </c>
      <c r="B22" s="24" t="s">
        <v>566</v>
      </c>
      <c r="C22" s="24" t="s">
        <v>539</v>
      </c>
      <c r="D22" s="47">
        <v>8470.16</v>
      </c>
      <c r="E22" s="24" t="s">
        <v>567</v>
      </c>
      <c r="F22" s="24" t="s">
        <v>541</v>
      </c>
      <c r="G22" s="2" t="s">
        <v>50</v>
      </c>
      <c r="H22" s="2">
        <v>0</v>
      </c>
      <c r="I22" s="14">
        <f>D22-H22</f>
        <v>8470.16</v>
      </c>
      <c r="J22" s="24" t="s">
        <v>34</v>
      </c>
      <c r="K22" s="24" t="s">
        <v>15</v>
      </c>
    </row>
    <row r="23" spans="1:11" s="12" customFormat="1" ht="12.75" outlineLevel="1">
      <c r="A23" s="5"/>
      <c r="B23" s="51"/>
      <c r="C23" s="51"/>
      <c r="D23" s="52">
        <f>SUBTOTAL(9,D22:D22)</f>
        <v>8470.16</v>
      </c>
      <c r="E23" s="51"/>
      <c r="F23" s="51"/>
      <c r="G23" s="5"/>
      <c r="H23" s="5">
        <f>SUBTOTAL(9,H22:H22)</f>
        <v>0</v>
      </c>
      <c r="I23" s="15">
        <f>SUBTOTAL(9,I22:I22)</f>
        <v>8470.16</v>
      </c>
      <c r="J23" s="51"/>
      <c r="K23" s="51" t="s">
        <v>35</v>
      </c>
    </row>
    <row r="24" spans="1:11" ht="12.75" outlineLevel="2">
      <c r="A24" s="2">
        <v>1</v>
      </c>
      <c r="B24" s="24" t="s">
        <v>568</v>
      </c>
      <c r="C24" s="24" t="s">
        <v>539</v>
      </c>
      <c r="D24" s="47">
        <v>4538.85</v>
      </c>
      <c r="E24" s="24" t="s">
        <v>569</v>
      </c>
      <c r="F24" s="24" t="s">
        <v>570</v>
      </c>
      <c r="G24" s="2" t="s">
        <v>50</v>
      </c>
      <c r="H24" s="2">
        <v>0</v>
      </c>
      <c r="I24" s="14">
        <f>D24-H24</f>
        <v>4538.85</v>
      </c>
      <c r="J24" s="24" t="s">
        <v>36</v>
      </c>
      <c r="K24" s="24" t="s">
        <v>16</v>
      </c>
    </row>
    <row r="25" spans="1:11" s="12" customFormat="1" ht="12.75" outlineLevel="1">
      <c r="A25" s="5"/>
      <c r="B25" s="51"/>
      <c r="C25" s="51"/>
      <c r="D25" s="52">
        <f>SUBTOTAL(9,D24:D24)</f>
        <v>4538.85</v>
      </c>
      <c r="E25" s="51"/>
      <c r="F25" s="51"/>
      <c r="G25" s="5"/>
      <c r="H25" s="5">
        <f>SUBTOTAL(9,H24:H24)</f>
        <v>0</v>
      </c>
      <c r="I25" s="15">
        <f>SUBTOTAL(9,I24:I24)</f>
        <v>4538.85</v>
      </c>
      <c r="J25" s="51"/>
      <c r="K25" s="51" t="s">
        <v>37</v>
      </c>
    </row>
    <row r="26" spans="1:11" ht="12.75" outlineLevel="2">
      <c r="A26" s="2">
        <v>1</v>
      </c>
      <c r="B26" s="24" t="s">
        <v>571</v>
      </c>
      <c r="C26" s="24" t="s">
        <v>539</v>
      </c>
      <c r="D26" s="47">
        <v>6352.62</v>
      </c>
      <c r="E26" s="24" t="s">
        <v>572</v>
      </c>
      <c r="F26" s="24" t="s">
        <v>570</v>
      </c>
      <c r="G26" s="2" t="s">
        <v>50</v>
      </c>
      <c r="H26" s="2">
        <v>0</v>
      </c>
      <c r="I26" s="14">
        <f>D26-H26</f>
        <v>6352.62</v>
      </c>
      <c r="J26" s="24" t="s">
        <v>66</v>
      </c>
      <c r="K26" s="24" t="s">
        <v>53</v>
      </c>
    </row>
    <row r="27" spans="1:11" s="12" customFormat="1" ht="12.75" outlineLevel="1">
      <c r="A27" s="5"/>
      <c r="B27" s="51"/>
      <c r="C27" s="51"/>
      <c r="D27" s="52">
        <f>SUBTOTAL(9,D26:D26)</f>
        <v>6352.62</v>
      </c>
      <c r="E27" s="51"/>
      <c r="F27" s="51"/>
      <c r="G27" s="5"/>
      <c r="H27" s="5">
        <f>SUBTOTAL(9,H26:H26)</f>
        <v>0</v>
      </c>
      <c r="I27" s="15">
        <f>SUBTOTAL(9,I26:I26)</f>
        <v>6352.62</v>
      </c>
      <c r="J27" s="51"/>
      <c r="K27" s="51" t="s">
        <v>67</v>
      </c>
    </row>
    <row r="28" spans="1:11" ht="12.75" outlineLevel="2">
      <c r="A28" s="2">
        <v>1</v>
      </c>
      <c r="B28" s="24" t="s">
        <v>573</v>
      </c>
      <c r="C28" s="24" t="s">
        <v>539</v>
      </c>
      <c r="D28" s="47">
        <v>6520.95</v>
      </c>
      <c r="E28" s="24" t="s">
        <v>574</v>
      </c>
      <c r="F28" s="24" t="s">
        <v>575</v>
      </c>
      <c r="G28" s="2" t="s">
        <v>50</v>
      </c>
      <c r="H28" s="2">
        <v>0</v>
      </c>
      <c r="I28" s="14">
        <f>D28-H28</f>
        <v>6520.95</v>
      </c>
      <c r="J28" s="24" t="s">
        <v>51</v>
      </c>
      <c r="K28" s="24" t="s">
        <v>0</v>
      </c>
    </row>
    <row r="29" spans="1:11" s="12" customFormat="1" ht="12.75" outlineLevel="1">
      <c r="A29" s="5"/>
      <c r="B29" s="51"/>
      <c r="C29" s="51"/>
      <c r="D29" s="52">
        <f>SUBTOTAL(9,D28:D28)</f>
        <v>6520.95</v>
      </c>
      <c r="E29" s="51"/>
      <c r="F29" s="51"/>
      <c r="G29" s="5"/>
      <c r="H29" s="5">
        <f>SUBTOTAL(9,H28:H28)</f>
        <v>0</v>
      </c>
      <c r="I29" s="15">
        <f>SUBTOTAL(9,I28:I28)</f>
        <v>6520.95</v>
      </c>
      <c r="J29" s="51"/>
      <c r="K29" s="51" t="s">
        <v>52</v>
      </c>
    </row>
    <row r="30" spans="1:11" ht="12.75" outlineLevel="2">
      <c r="A30" s="2">
        <v>1</v>
      </c>
      <c r="B30" s="24" t="s">
        <v>576</v>
      </c>
      <c r="C30" s="24" t="s">
        <v>539</v>
      </c>
      <c r="D30" s="47">
        <v>1154.16</v>
      </c>
      <c r="E30" s="24" t="s">
        <v>577</v>
      </c>
      <c r="F30" s="24" t="s">
        <v>541</v>
      </c>
      <c r="G30" s="2" t="s">
        <v>50</v>
      </c>
      <c r="H30" s="2">
        <v>0</v>
      </c>
      <c r="I30" s="14">
        <f>D30-H30</f>
        <v>1154.16</v>
      </c>
      <c r="J30" s="24" t="s">
        <v>38</v>
      </c>
      <c r="K30" s="24" t="s">
        <v>1</v>
      </c>
    </row>
    <row r="31" spans="1:11" ht="12.75" outlineLevel="2">
      <c r="A31" s="2">
        <v>2</v>
      </c>
      <c r="B31" s="24" t="s">
        <v>578</v>
      </c>
      <c r="C31" s="24" t="s">
        <v>539</v>
      </c>
      <c r="D31" s="47">
        <v>1933.9</v>
      </c>
      <c r="E31" s="24" t="s">
        <v>579</v>
      </c>
      <c r="F31" s="24" t="s">
        <v>541</v>
      </c>
      <c r="G31" s="2" t="s">
        <v>50</v>
      </c>
      <c r="H31" s="2">
        <v>0</v>
      </c>
      <c r="I31" s="14">
        <f>D31-H31</f>
        <v>1933.9</v>
      </c>
      <c r="J31" s="24" t="s">
        <v>38</v>
      </c>
      <c r="K31" s="24" t="s">
        <v>1</v>
      </c>
    </row>
    <row r="32" spans="1:11" ht="12.75" outlineLevel="2">
      <c r="A32" s="2">
        <v>3</v>
      </c>
      <c r="B32" s="24" t="s">
        <v>580</v>
      </c>
      <c r="C32" s="24" t="s">
        <v>539</v>
      </c>
      <c r="D32" s="47">
        <v>2885.4</v>
      </c>
      <c r="E32" s="24" t="s">
        <v>581</v>
      </c>
      <c r="F32" s="24" t="s">
        <v>541</v>
      </c>
      <c r="G32" s="2" t="s">
        <v>50</v>
      </c>
      <c r="H32" s="2">
        <v>0</v>
      </c>
      <c r="I32" s="14">
        <f>D32-H32</f>
        <v>2885.4</v>
      </c>
      <c r="J32" s="24" t="s">
        <v>38</v>
      </c>
      <c r="K32" s="24" t="s">
        <v>1</v>
      </c>
    </row>
    <row r="33" spans="1:11" ht="12.75" outlineLevel="2">
      <c r="A33" s="2">
        <v>4</v>
      </c>
      <c r="B33" s="24" t="s">
        <v>582</v>
      </c>
      <c r="C33" s="24" t="s">
        <v>539</v>
      </c>
      <c r="D33" s="47">
        <v>16824.93</v>
      </c>
      <c r="E33" s="24" t="s">
        <v>583</v>
      </c>
      <c r="F33" s="24" t="s">
        <v>541</v>
      </c>
      <c r="G33" s="2" t="s">
        <v>50</v>
      </c>
      <c r="H33" s="2">
        <v>0</v>
      </c>
      <c r="I33" s="14">
        <f>D33-H33</f>
        <v>16824.93</v>
      </c>
      <c r="J33" s="24" t="s">
        <v>38</v>
      </c>
      <c r="K33" s="24" t="s">
        <v>1</v>
      </c>
    </row>
    <row r="34" spans="1:11" s="12" customFormat="1" ht="12.75" outlineLevel="1">
      <c r="A34" s="5"/>
      <c r="B34" s="51"/>
      <c r="C34" s="51"/>
      <c r="D34" s="52">
        <f>SUBTOTAL(9,D30:D33)</f>
        <v>22798.39</v>
      </c>
      <c r="E34" s="51"/>
      <c r="F34" s="51"/>
      <c r="G34" s="5"/>
      <c r="H34" s="5">
        <f>SUBTOTAL(9,H30:H33)</f>
        <v>0</v>
      </c>
      <c r="I34" s="15">
        <f>SUBTOTAL(9,I30:I33)</f>
        <v>22798.39</v>
      </c>
      <c r="J34" s="51"/>
      <c r="K34" s="51" t="s">
        <v>39</v>
      </c>
    </row>
    <row r="35" spans="1:11" ht="12.75" outlineLevel="2">
      <c r="A35" s="2">
        <v>1</v>
      </c>
      <c r="B35" s="81" t="s">
        <v>421</v>
      </c>
      <c r="C35" s="81" t="s">
        <v>422</v>
      </c>
      <c r="D35" s="82">
        <v>4460.66</v>
      </c>
      <c r="E35" s="81" t="s">
        <v>423</v>
      </c>
      <c r="F35" s="81" t="s">
        <v>432</v>
      </c>
      <c r="G35" s="75" t="s">
        <v>60</v>
      </c>
      <c r="H35" s="2">
        <v>0</v>
      </c>
      <c r="I35" s="14">
        <f>D35-H35</f>
        <v>4460.66</v>
      </c>
      <c r="J35" s="81" t="s">
        <v>40</v>
      </c>
      <c r="K35" s="81" t="s">
        <v>3</v>
      </c>
    </row>
    <row r="36" spans="1:11" ht="12.75" outlineLevel="2">
      <c r="A36" s="2">
        <v>2</v>
      </c>
      <c r="B36" s="24" t="s">
        <v>584</v>
      </c>
      <c r="C36" s="24" t="s">
        <v>585</v>
      </c>
      <c r="D36" s="47">
        <v>2768.89</v>
      </c>
      <c r="E36" s="24" t="s">
        <v>586</v>
      </c>
      <c r="F36" s="24" t="s">
        <v>585</v>
      </c>
      <c r="G36" s="2" t="s">
        <v>50</v>
      </c>
      <c r="H36" s="2">
        <v>0</v>
      </c>
      <c r="I36" s="14">
        <f>D36-H36</f>
        <v>2768.89</v>
      </c>
      <c r="J36" s="24" t="s">
        <v>40</v>
      </c>
      <c r="K36" s="24" t="s">
        <v>3</v>
      </c>
    </row>
    <row r="37" spans="1:11" ht="12.75" outlineLevel="2">
      <c r="A37" s="2">
        <v>3</v>
      </c>
      <c r="B37" s="24" t="s">
        <v>587</v>
      </c>
      <c r="C37" s="24" t="s">
        <v>539</v>
      </c>
      <c r="D37" s="47">
        <v>696.68</v>
      </c>
      <c r="E37" s="24" t="s">
        <v>588</v>
      </c>
      <c r="F37" s="24" t="s">
        <v>570</v>
      </c>
      <c r="G37" s="2" t="s">
        <v>50</v>
      </c>
      <c r="H37" s="2">
        <v>0</v>
      </c>
      <c r="I37" s="14">
        <f>D37-H37</f>
        <v>696.68</v>
      </c>
      <c r="J37" s="24" t="s">
        <v>40</v>
      </c>
      <c r="K37" s="24" t="s">
        <v>3</v>
      </c>
    </row>
    <row r="38" spans="1:11" ht="12.75" outlineLevel="2">
      <c r="A38" s="2">
        <v>4</v>
      </c>
      <c r="B38" s="24" t="s">
        <v>589</v>
      </c>
      <c r="C38" s="24" t="s">
        <v>539</v>
      </c>
      <c r="D38" s="47">
        <v>1315.7</v>
      </c>
      <c r="E38" s="24" t="s">
        <v>590</v>
      </c>
      <c r="F38" s="24" t="s">
        <v>570</v>
      </c>
      <c r="G38" s="2" t="s">
        <v>50</v>
      </c>
      <c r="H38" s="2">
        <v>0</v>
      </c>
      <c r="I38" s="14">
        <f>D38-H38</f>
        <v>1315.7</v>
      </c>
      <c r="J38" s="24" t="s">
        <v>40</v>
      </c>
      <c r="K38" s="24" t="s">
        <v>3</v>
      </c>
    </row>
    <row r="39" spans="1:11" ht="12.75" outlineLevel="2">
      <c r="A39" s="2">
        <v>5</v>
      </c>
      <c r="B39" s="24" t="s">
        <v>591</v>
      </c>
      <c r="C39" s="24" t="s">
        <v>539</v>
      </c>
      <c r="D39" s="47">
        <v>5780.76</v>
      </c>
      <c r="E39" s="24" t="s">
        <v>592</v>
      </c>
      <c r="F39" s="24" t="s">
        <v>570</v>
      </c>
      <c r="G39" s="2" t="s">
        <v>50</v>
      </c>
      <c r="H39" s="2">
        <v>0</v>
      </c>
      <c r="I39" s="14">
        <f>D39-H39</f>
        <v>5780.76</v>
      </c>
      <c r="J39" s="24" t="s">
        <v>40</v>
      </c>
      <c r="K39" s="24" t="s">
        <v>3</v>
      </c>
    </row>
    <row r="40" spans="1:11" s="12" customFormat="1" ht="12.75" outlineLevel="1">
      <c r="A40" s="5"/>
      <c r="B40" s="51"/>
      <c r="C40" s="51"/>
      <c r="D40" s="52">
        <f>SUBTOTAL(9,D35:D39)</f>
        <v>15022.69</v>
      </c>
      <c r="E40" s="51"/>
      <c r="F40" s="51"/>
      <c r="G40" s="5"/>
      <c r="H40" s="5">
        <f>SUBTOTAL(9,H35:H39)</f>
        <v>0</v>
      </c>
      <c r="I40" s="15">
        <f>SUBTOTAL(9,I35:I39)</f>
        <v>15022.69</v>
      </c>
      <c r="J40" s="51"/>
      <c r="K40" s="51" t="s">
        <v>41</v>
      </c>
    </row>
    <row r="41" spans="1:11" ht="12.75" outlineLevel="2">
      <c r="A41" s="2">
        <v>1</v>
      </c>
      <c r="B41" s="24" t="s">
        <v>593</v>
      </c>
      <c r="C41" s="24" t="s">
        <v>539</v>
      </c>
      <c r="D41" s="47">
        <v>1070.05</v>
      </c>
      <c r="E41" s="24" t="s">
        <v>594</v>
      </c>
      <c r="F41" s="24" t="s">
        <v>541</v>
      </c>
      <c r="G41" s="2" t="s">
        <v>50</v>
      </c>
      <c r="H41" s="2">
        <v>0</v>
      </c>
      <c r="I41" s="14">
        <f>D41-H41</f>
        <v>1070.05</v>
      </c>
      <c r="J41" s="24" t="s">
        <v>123</v>
      </c>
      <c r="K41" s="24" t="s">
        <v>124</v>
      </c>
    </row>
    <row r="42" spans="1:11" s="12" customFormat="1" ht="12.75" outlineLevel="1">
      <c r="A42" s="5"/>
      <c r="B42" s="51"/>
      <c r="C42" s="51"/>
      <c r="D42" s="52">
        <f>SUBTOTAL(9,D41:D41)</f>
        <v>1070.05</v>
      </c>
      <c r="E42" s="51"/>
      <c r="F42" s="51"/>
      <c r="G42" s="5"/>
      <c r="H42" s="5">
        <f>SUBTOTAL(9,H41:H41)</f>
        <v>0</v>
      </c>
      <c r="I42" s="15">
        <f>SUBTOTAL(9,I41:I41)</f>
        <v>1070.05</v>
      </c>
      <c r="J42" s="51"/>
      <c r="K42" s="51" t="s">
        <v>125</v>
      </c>
    </row>
    <row r="43" spans="1:11" ht="12.75" outlineLevel="2">
      <c r="A43" s="2">
        <v>1</v>
      </c>
      <c r="B43" s="24" t="s">
        <v>595</v>
      </c>
      <c r="C43" s="24" t="s">
        <v>539</v>
      </c>
      <c r="D43" s="47">
        <v>1154.16</v>
      </c>
      <c r="E43" s="24" t="s">
        <v>596</v>
      </c>
      <c r="F43" s="24" t="s">
        <v>597</v>
      </c>
      <c r="G43" s="2" t="s">
        <v>50</v>
      </c>
      <c r="H43" s="2">
        <v>0</v>
      </c>
      <c r="I43" s="14">
        <f>D43-H43</f>
        <v>1154.16</v>
      </c>
      <c r="J43" s="24" t="s">
        <v>105</v>
      </c>
      <c r="K43" s="24" t="s">
        <v>121</v>
      </c>
    </row>
    <row r="44" spans="1:11" s="12" customFormat="1" ht="12.75" outlineLevel="1">
      <c r="A44" s="5"/>
      <c r="B44" s="51"/>
      <c r="C44" s="51"/>
      <c r="D44" s="52">
        <f>SUBTOTAL(9,D43:D43)</f>
        <v>1154.16</v>
      </c>
      <c r="E44" s="51"/>
      <c r="F44" s="51"/>
      <c r="G44" s="5"/>
      <c r="H44" s="5">
        <f>SUBTOTAL(9,H43:H43)</f>
        <v>0</v>
      </c>
      <c r="I44" s="15">
        <f>SUBTOTAL(9,I43:I43)</f>
        <v>1154.16</v>
      </c>
      <c r="J44" s="51"/>
      <c r="K44" s="51" t="s">
        <v>122</v>
      </c>
    </row>
    <row r="45" spans="1:11" ht="12.75" outlineLevel="2">
      <c r="A45" s="2">
        <v>1</v>
      </c>
      <c r="B45" s="24" t="s">
        <v>598</v>
      </c>
      <c r="C45" s="24" t="s">
        <v>422</v>
      </c>
      <c r="D45" s="47">
        <v>32002.08</v>
      </c>
      <c r="E45" s="24" t="s">
        <v>599</v>
      </c>
      <c r="F45" s="24" t="s">
        <v>412</v>
      </c>
      <c r="G45" s="2" t="s">
        <v>50</v>
      </c>
      <c r="H45" s="2">
        <v>0</v>
      </c>
      <c r="I45" s="14">
        <f>D45-H45</f>
        <v>32002.08</v>
      </c>
      <c r="J45" s="24" t="s">
        <v>42</v>
      </c>
      <c r="K45" s="24" t="s">
        <v>12</v>
      </c>
    </row>
    <row r="46" spans="1:11" ht="12.75" outlineLevel="2">
      <c r="A46" s="2">
        <v>2</v>
      </c>
      <c r="B46" s="24" t="s">
        <v>600</v>
      </c>
      <c r="C46" s="24" t="s">
        <v>539</v>
      </c>
      <c r="D46" s="47">
        <v>2533.61</v>
      </c>
      <c r="E46" s="24" t="s">
        <v>601</v>
      </c>
      <c r="F46" s="24" t="s">
        <v>541</v>
      </c>
      <c r="G46" s="2" t="s">
        <v>50</v>
      </c>
      <c r="H46" s="2">
        <v>0</v>
      </c>
      <c r="I46" s="14">
        <f>D46-H46</f>
        <v>2533.61</v>
      </c>
      <c r="J46" s="24" t="s">
        <v>42</v>
      </c>
      <c r="K46" s="24" t="s">
        <v>12</v>
      </c>
    </row>
    <row r="47" spans="1:11" ht="12.75" outlineLevel="2">
      <c r="A47" s="2">
        <v>3</v>
      </c>
      <c r="B47" s="24" t="s">
        <v>602</v>
      </c>
      <c r="C47" s="24" t="s">
        <v>539</v>
      </c>
      <c r="D47" s="47">
        <v>23308.62</v>
      </c>
      <c r="E47" s="24" t="s">
        <v>603</v>
      </c>
      <c r="F47" s="24" t="s">
        <v>604</v>
      </c>
      <c r="G47" s="2" t="s">
        <v>50</v>
      </c>
      <c r="H47" s="2">
        <v>0</v>
      </c>
      <c r="I47" s="14">
        <f>D47-H47</f>
        <v>23308.62</v>
      </c>
      <c r="J47" s="24" t="s">
        <v>42</v>
      </c>
      <c r="K47" s="24" t="s">
        <v>12</v>
      </c>
    </row>
    <row r="48" spans="1:11" ht="12.75" outlineLevel="2">
      <c r="A48" s="2">
        <v>4</v>
      </c>
      <c r="B48" s="24" t="s">
        <v>605</v>
      </c>
      <c r="C48" s="24" t="s">
        <v>539</v>
      </c>
      <c r="D48" s="47">
        <v>1719.34</v>
      </c>
      <c r="E48" s="24" t="s">
        <v>606</v>
      </c>
      <c r="F48" s="24" t="s">
        <v>604</v>
      </c>
      <c r="G48" s="2" t="s">
        <v>50</v>
      </c>
      <c r="H48" s="2">
        <v>0</v>
      </c>
      <c r="I48" s="14">
        <f>D48-H48</f>
        <v>1719.34</v>
      </c>
      <c r="J48" s="24" t="s">
        <v>42</v>
      </c>
      <c r="K48" s="24" t="s">
        <v>12</v>
      </c>
    </row>
    <row r="49" spans="1:11" s="12" customFormat="1" ht="12.75" outlineLevel="1">
      <c r="A49" s="5"/>
      <c r="B49" s="51"/>
      <c r="C49" s="51"/>
      <c r="D49" s="52">
        <f>SUBTOTAL(9,D45:D48)</f>
        <v>59563.649999999994</v>
      </c>
      <c r="E49" s="51"/>
      <c r="F49" s="51"/>
      <c r="G49" s="5"/>
      <c r="H49" s="5">
        <f>SUBTOTAL(9,H45:H48)</f>
        <v>0</v>
      </c>
      <c r="I49" s="15">
        <f>SUBTOTAL(9,I45:I48)</f>
        <v>59563.649999999994</v>
      </c>
      <c r="J49" s="51"/>
      <c r="K49" s="51" t="s">
        <v>127</v>
      </c>
    </row>
    <row r="50" spans="1:11" ht="12.75" outlineLevel="2">
      <c r="A50" s="2">
        <v>1</v>
      </c>
      <c r="B50" s="24" t="s">
        <v>607</v>
      </c>
      <c r="C50" s="24" t="s">
        <v>539</v>
      </c>
      <c r="D50" s="47">
        <v>3847.2</v>
      </c>
      <c r="E50" s="24" t="s">
        <v>608</v>
      </c>
      <c r="F50" s="24" t="s">
        <v>570</v>
      </c>
      <c r="G50" s="2" t="s">
        <v>50</v>
      </c>
      <c r="H50" s="2">
        <v>0</v>
      </c>
      <c r="I50" s="14">
        <f>D50-H50</f>
        <v>3847.2</v>
      </c>
      <c r="J50" s="24" t="s">
        <v>43</v>
      </c>
      <c r="K50" s="24" t="s">
        <v>6</v>
      </c>
    </row>
    <row r="51" spans="1:11" ht="12.75" outlineLevel="2">
      <c r="A51" s="2">
        <v>2</v>
      </c>
      <c r="B51" s="24" t="s">
        <v>609</v>
      </c>
      <c r="C51" s="24" t="s">
        <v>539</v>
      </c>
      <c r="D51" s="47">
        <v>128.24</v>
      </c>
      <c r="E51" s="24" t="s">
        <v>610</v>
      </c>
      <c r="F51" s="24" t="s">
        <v>570</v>
      </c>
      <c r="G51" s="2" t="s">
        <v>50</v>
      </c>
      <c r="H51" s="2">
        <v>0</v>
      </c>
      <c r="I51" s="14">
        <f>D51-H51</f>
        <v>128.24</v>
      </c>
      <c r="J51" s="24" t="s">
        <v>43</v>
      </c>
      <c r="K51" s="24" t="s">
        <v>6</v>
      </c>
    </row>
    <row r="52" spans="1:11" s="12" customFormat="1" ht="12.75" outlineLevel="1">
      <c r="A52" s="5"/>
      <c r="B52" s="51"/>
      <c r="C52" s="51"/>
      <c r="D52" s="52">
        <f>SUBTOTAL(9,D50:D51)</f>
        <v>3975.4399999999996</v>
      </c>
      <c r="E52" s="51"/>
      <c r="F52" s="51"/>
      <c r="G52" s="5"/>
      <c r="H52" s="5">
        <f>SUBTOTAL(9,H50:H51)</f>
        <v>0</v>
      </c>
      <c r="I52" s="15">
        <f>SUBTOTAL(9,I50:I51)</f>
        <v>3975.4399999999996</v>
      </c>
      <c r="J52" s="51"/>
      <c r="K52" s="51" t="s">
        <v>44</v>
      </c>
    </row>
    <row r="53" spans="1:11" ht="12.75" outlineLevel="2">
      <c r="A53" s="2">
        <v>1</v>
      </c>
      <c r="B53" s="24" t="s">
        <v>611</v>
      </c>
      <c r="C53" s="24" t="s">
        <v>612</v>
      </c>
      <c r="D53" s="47">
        <v>635.31</v>
      </c>
      <c r="E53" s="24" t="s">
        <v>613</v>
      </c>
      <c r="F53" s="24" t="s">
        <v>412</v>
      </c>
      <c r="G53" s="2" t="s">
        <v>50</v>
      </c>
      <c r="H53" s="2">
        <v>0</v>
      </c>
      <c r="I53" s="14">
        <f>D53-H53</f>
        <v>635.31</v>
      </c>
      <c r="J53" s="24" t="s">
        <v>54</v>
      </c>
      <c r="K53" s="24" t="s">
        <v>9</v>
      </c>
    </row>
    <row r="54" spans="1:11" ht="12.75" outlineLevel="2">
      <c r="A54" s="2">
        <v>2</v>
      </c>
      <c r="B54" s="24" t="s">
        <v>614</v>
      </c>
      <c r="C54" s="24" t="s">
        <v>414</v>
      </c>
      <c r="D54" s="47">
        <v>574.27</v>
      </c>
      <c r="E54" s="24" t="s">
        <v>615</v>
      </c>
      <c r="F54" s="24" t="s">
        <v>616</v>
      </c>
      <c r="G54" s="2" t="s">
        <v>50</v>
      </c>
      <c r="H54" s="2">
        <v>0</v>
      </c>
      <c r="I54" s="14">
        <f>D54-H54</f>
        <v>574.27</v>
      </c>
      <c r="J54" s="24" t="s">
        <v>54</v>
      </c>
      <c r="K54" s="24" t="s">
        <v>9</v>
      </c>
    </row>
    <row r="55" spans="1:11" ht="12.75" outlineLevel="2">
      <c r="A55" s="2">
        <v>3</v>
      </c>
      <c r="B55" s="24" t="s">
        <v>617</v>
      </c>
      <c r="C55" s="24" t="s">
        <v>618</v>
      </c>
      <c r="D55" s="47">
        <v>1071.22</v>
      </c>
      <c r="E55" s="24" t="s">
        <v>619</v>
      </c>
      <c r="F55" s="24" t="s">
        <v>620</v>
      </c>
      <c r="G55" s="2" t="s">
        <v>50</v>
      </c>
      <c r="H55" s="2">
        <v>0</v>
      </c>
      <c r="I55" s="14">
        <f>D55-H55</f>
        <v>1071.22</v>
      </c>
      <c r="J55" s="24" t="s">
        <v>54</v>
      </c>
      <c r="K55" s="24" t="s">
        <v>9</v>
      </c>
    </row>
    <row r="56" spans="1:11" s="12" customFormat="1" ht="12.75" outlineLevel="1">
      <c r="A56" s="5"/>
      <c r="B56" s="51"/>
      <c r="C56" s="51"/>
      <c r="D56" s="52">
        <f>SUBTOTAL(9,D53:D55)</f>
        <v>2280.8</v>
      </c>
      <c r="E56" s="51"/>
      <c r="F56" s="51"/>
      <c r="G56" s="5"/>
      <c r="H56" s="5">
        <f>SUBTOTAL(9,H53:H55)</f>
        <v>0</v>
      </c>
      <c r="I56" s="15">
        <f>SUBTOTAL(9,I53:I55)</f>
        <v>2280.8</v>
      </c>
      <c r="J56" s="51"/>
      <c r="K56" s="51" t="s">
        <v>63</v>
      </c>
    </row>
    <row r="57" spans="1:11" ht="12.75" outlineLevel="2">
      <c r="A57" s="2">
        <v>1</v>
      </c>
      <c r="B57" s="24" t="s">
        <v>621</v>
      </c>
      <c r="C57" s="24" t="s">
        <v>539</v>
      </c>
      <c r="D57" s="47">
        <v>248.67</v>
      </c>
      <c r="E57" s="24" t="s">
        <v>622</v>
      </c>
      <c r="F57" s="24" t="s">
        <v>570</v>
      </c>
      <c r="G57" s="2" t="s">
        <v>50</v>
      </c>
      <c r="H57" s="2">
        <v>0</v>
      </c>
      <c r="I57" s="14">
        <f>D57-H57</f>
        <v>248.67</v>
      </c>
      <c r="J57" s="24" t="s">
        <v>113</v>
      </c>
      <c r="K57" s="24" t="s">
        <v>5</v>
      </c>
    </row>
    <row r="58" spans="1:11" ht="12.75" outlineLevel="2">
      <c r="A58" s="2">
        <v>2</v>
      </c>
      <c r="B58" s="24" t="s">
        <v>623</v>
      </c>
      <c r="C58" s="24" t="s">
        <v>539</v>
      </c>
      <c r="D58" s="47">
        <v>248.67</v>
      </c>
      <c r="E58" s="24" t="s">
        <v>624</v>
      </c>
      <c r="F58" s="24" t="s">
        <v>570</v>
      </c>
      <c r="G58" s="2" t="s">
        <v>50</v>
      </c>
      <c r="H58" s="2">
        <v>0</v>
      </c>
      <c r="I58" s="14">
        <f>D58-H58</f>
        <v>248.67</v>
      </c>
      <c r="J58" s="24" t="s">
        <v>113</v>
      </c>
      <c r="K58" s="24" t="s">
        <v>5</v>
      </c>
    </row>
    <row r="59" spans="1:11" s="12" customFormat="1" ht="12.75" outlineLevel="1">
      <c r="A59" s="5"/>
      <c r="B59" s="51"/>
      <c r="C59" s="51"/>
      <c r="D59" s="52">
        <f>SUBTOTAL(9,D57:D58)</f>
        <v>497.34</v>
      </c>
      <c r="E59" s="51"/>
      <c r="F59" s="51"/>
      <c r="G59" s="5"/>
      <c r="H59" s="5">
        <f>SUBTOTAL(9,H57:H58)</f>
        <v>0</v>
      </c>
      <c r="I59" s="15">
        <f>SUBTOTAL(9,I57:I58)</f>
        <v>497.34</v>
      </c>
      <c r="J59" s="51"/>
      <c r="K59" s="51" t="s">
        <v>115</v>
      </c>
    </row>
    <row r="60" spans="1:11" ht="12.75" outlineLevel="2">
      <c r="A60" s="2">
        <v>1</v>
      </c>
      <c r="B60" s="24" t="s">
        <v>625</v>
      </c>
      <c r="C60" s="24" t="s">
        <v>539</v>
      </c>
      <c r="D60" s="47">
        <v>8926.86</v>
      </c>
      <c r="E60" s="24" t="s">
        <v>626</v>
      </c>
      <c r="F60" s="24" t="s">
        <v>539</v>
      </c>
      <c r="G60" s="2" t="s">
        <v>50</v>
      </c>
      <c r="H60" s="2">
        <v>0</v>
      </c>
      <c r="I60" s="14">
        <f aca="true" t="shared" si="0" ref="I60:I68">D60-H60</f>
        <v>8926.86</v>
      </c>
      <c r="J60" s="24" t="s">
        <v>45</v>
      </c>
      <c r="K60" s="24" t="s">
        <v>2</v>
      </c>
    </row>
    <row r="61" spans="1:11" ht="12.75" outlineLevel="2">
      <c r="A61" s="2">
        <v>2</v>
      </c>
      <c r="B61" s="24" t="s">
        <v>627</v>
      </c>
      <c r="C61" s="24" t="s">
        <v>539</v>
      </c>
      <c r="D61" s="47">
        <v>4798.34</v>
      </c>
      <c r="E61" s="24" t="s">
        <v>628</v>
      </c>
      <c r="F61" s="24" t="s">
        <v>539</v>
      </c>
      <c r="G61" s="2" t="s">
        <v>50</v>
      </c>
      <c r="H61" s="2">
        <v>0</v>
      </c>
      <c r="I61" s="14">
        <f t="shared" si="0"/>
        <v>4798.34</v>
      </c>
      <c r="J61" s="24" t="s">
        <v>45</v>
      </c>
      <c r="K61" s="24" t="s">
        <v>2</v>
      </c>
    </row>
    <row r="62" spans="1:11" ht="12.75" outlineLevel="2">
      <c r="A62" s="2">
        <v>3</v>
      </c>
      <c r="B62" s="24" t="s">
        <v>629</v>
      </c>
      <c r="C62" s="24" t="s">
        <v>539</v>
      </c>
      <c r="D62" s="47">
        <v>41189.4</v>
      </c>
      <c r="E62" s="24" t="s">
        <v>630</v>
      </c>
      <c r="F62" s="24" t="s">
        <v>539</v>
      </c>
      <c r="G62" s="2" t="s">
        <v>50</v>
      </c>
      <c r="H62" s="2">
        <v>0</v>
      </c>
      <c r="I62" s="14">
        <f t="shared" si="0"/>
        <v>41189.4</v>
      </c>
      <c r="J62" s="24" t="s">
        <v>45</v>
      </c>
      <c r="K62" s="24" t="s">
        <v>2</v>
      </c>
    </row>
    <row r="63" spans="1:11" ht="12.75" outlineLevel="2">
      <c r="A63" s="2">
        <v>4</v>
      </c>
      <c r="B63" s="24" t="s">
        <v>631</v>
      </c>
      <c r="C63" s="24" t="s">
        <v>539</v>
      </c>
      <c r="D63" s="47">
        <v>246.9</v>
      </c>
      <c r="E63" s="24" t="s">
        <v>632</v>
      </c>
      <c r="F63" s="24" t="s">
        <v>539</v>
      </c>
      <c r="G63" s="2" t="s">
        <v>50</v>
      </c>
      <c r="H63" s="2">
        <v>0</v>
      </c>
      <c r="I63" s="14">
        <f t="shared" si="0"/>
        <v>246.9</v>
      </c>
      <c r="J63" s="24" t="s">
        <v>45</v>
      </c>
      <c r="K63" s="24" t="s">
        <v>2</v>
      </c>
    </row>
    <row r="64" spans="1:11" ht="12.75" outlineLevel="2">
      <c r="A64" s="2">
        <v>5</v>
      </c>
      <c r="B64" s="24" t="s">
        <v>633</v>
      </c>
      <c r="C64" s="24" t="s">
        <v>539</v>
      </c>
      <c r="D64" s="47">
        <v>12098.65</v>
      </c>
      <c r="E64" s="24" t="s">
        <v>634</v>
      </c>
      <c r="F64" s="24" t="s">
        <v>539</v>
      </c>
      <c r="G64" s="2" t="s">
        <v>50</v>
      </c>
      <c r="H64" s="2">
        <v>0</v>
      </c>
      <c r="I64" s="14">
        <f t="shared" si="0"/>
        <v>12098.65</v>
      </c>
      <c r="J64" s="24" t="s">
        <v>45</v>
      </c>
      <c r="K64" s="24" t="s">
        <v>2</v>
      </c>
    </row>
    <row r="65" spans="1:11" ht="12.75" outlineLevel="2">
      <c r="A65" s="2">
        <v>6</v>
      </c>
      <c r="B65" s="24" t="s">
        <v>635</v>
      </c>
      <c r="C65" s="24" t="s">
        <v>539</v>
      </c>
      <c r="D65" s="47">
        <v>1274.25</v>
      </c>
      <c r="E65" s="24" t="s">
        <v>636</v>
      </c>
      <c r="F65" s="24" t="s">
        <v>539</v>
      </c>
      <c r="G65" s="2" t="s">
        <v>50</v>
      </c>
      <c r="H65" s="2">
        <v>0</v>
      </c>
      <c r="I65" s="14">
        <f t="shared" si="0"/>
        <v>1274.25</v>
      </c>
      <c r="J65" s="24" t="s">
        <v>45</v>
      </c>
      <c r="K65" s="24" t="s">
        <v>2</v>
      </c>
    </row>
    <row r="66" spans="1:11" ht="12.75" outlineLevel="2">
      <c r="A66" s="25">
        <v>7</v>
      </c>
      <c r="B66" s="53" t="s">
        <v>637</v>
      </c>
      <c r="C66" s="53" t="s">
        <v>539</v>
      </c>
      <c r="D66" s="54">
        <v>21635.03</v>
      </c>
      <c r="E66" s="53" t="s">
        <v>638</v>
      </c>
      <c r="F66" s="53" t="s">
        <v>539</v>
      </c>
      <c r="G66" s="25" t="s">
        <v>50</v>
      </c>
      <c r="H66" s="25">
        <v>0</v>
      </c>
      <c r="I66" s="29">
        <f t="shared" si="0"/>
        <v>21635.03</v>
      </c>
      <c r="J66" s="53" t="s">
        <v>45</v>
      </c>
      <c r="K66" s="53" t="s">
        <v>2</v>
      </c>
    </row>
    <row r="67" spans="1:11" ht="12.75" outlineLevel="2">
      <c r="A67" s="2">
        <v>8</v>
      </c>
      <c r="B67" s="2" t="s">
        <v>639</v>
      </c>
      <c r="C67" s="2" t="s">
        <v>539</v>
      </c>
      <c r="D67" s="3">
        <v>32771.76</v>
      </c>
      <c r="E67" s="2" t="s">
        <v>640</v>
      </c>
      <c r="F67" s="2" t="s">
        <v>539</v>
      </c>
      <c r="G67" s="2" t="s">
        <v>50</v>
      </c>
      <c r="H67" s="2">
        <v>119.91</v>
      </c>
      <c r="I67" s="14">
        <f t="shared" si="0"/>
        <v>32651.850000000002</v>
      </c>
      <c r="J67" s="2" t="s">
        <v>45</v>
      </c>
      <c r="K67" s="2" t="s">
        <v>2</v>
      </c>
    </row>
    <row r="68" spans="1:11" ht="12.75" outlineLevel="2">
      <c r="A68" s="2">
        <v>9</v>
      </c>
      <c r="B68" s="2" t="s">
        <v>641</v>
      </c>
      <c r="C68" s="2" t="s">
        <v>539</v>
      </c>
      <c r="D68" s="3">
        <v>192.36</v>
      </c>
      <c r="E68" s="2" t="s">
        <v>642</v>
      </c>
      <c r="F68" s="2" t="s">
        <v>541</v>
      </c>
      <c r="G68" s="2" t="s">
        <v>50</v>
      </c>
      <c r="H68" s="2">
        <v>0</v>
      </c>
      <c r="I68" s="14">
        <f t="shared" si="0"/>
        <v>192.36</v>
      </c>
      <c r="J68" s="2" t="s">
        <v>45</v>
      </c>
      <c r="K68" s="2" t="s">
        <v>2</v>
      </c>
    </row>
    <row r="69" spans="1:11" s="12" customFormat="1" ht="12.75" outlineLevel="1">
      <c r="A69" s="5"/>
      <c r="B69" s="5"/>
      <c r="C69" s="5"/>
      <c r="D69" s="11">
        <f>SUBTOTAL(9,D60:D68)</f>
        <v>123133.55</v>
      </c>
      <c r="E69" s="5"/>
      <c r="F69" s="5"/>
      <c r="G69" s="5"/>
      <c r="H69" s="5">
        <f>SUBTOTAL(9,H60:H68)</f>
        <v>119.91</v>
      </c>
      <c r="I69" s="15">
        <f>SUBTOTAL(9,I60:I68)</f>
        <v>123013.64000000001</v>
      </c>
      <c r="J69" s="5"/>
      <c r="K69" s="5" t="s">
        <v>46</v>
      </c>
    </row>
    <row r="70" spans="1:11" ht="12.75" outlineLevel="2">
      <c r="A70" s="2">
        <v>1</v>
      </c>
      <c r="B70" s="2" t="s">
        <v>643</v>
      </c>
      <c r="C70" s="2" t="s">
        <v>539</v>
      </c>
      <c r="D70" s="3">
        <v>10587.7</v>
      </c>
      <c r="E70" s="2" t="s">
        <v>644</v>
      </c>
      <c r="F70" s="2" t="s">
        <v>570</v>
      </c>
      <c r="G70" s="2" t="s">
        <v>50</v>
      </c>
      <c r="H70" s="2">
        <v>0</v>
      </c>
      <c r="I70" s="14">
        <f>D70-H70</f>
        <v>10587.7</v>
      </c>
      <c r="J70" s="2" t="s">
        <v>47</v>
      </c>
      <c r="K70" s="2" t="s">
        <v>4</v>
      </c>
    </row>
    <row r="71" spans="1:11" s="12" customFormat="1" ht="12.75" outlineLevel="1">
      <c r="A71" s="5"/>
      <c r="B71" s="5"/>
      <c r="C71" s="5"/>
      <c r="D71" s="11">
        <f>SUBTOTAL(9,D70:D70)</f>
        <v>10587.7</v>
      </c>
      <c r="E71" s="5"/>
      <c r="F71" s="5"/>
      <c r="G71" s="5"/>
      <c r="H71" s="5">
        <f>SUBTOTAL(9,H70:H70)</f>
        <v>0</v>
      </c>
      <c r="I71" s="15">
        <f>SUBTOTAL(9,I70:I70)</f>
        <v>10587.7</v>
      </c>
      <c r="J71" s="5"/>
      <c r="K71" s="5" t="s">
        <v>48</v>
      </c>
    </row>
    <row r="72" spans="1:11" ht="12.75" outlineLevel="2">
      <c r="A72" s="2">
        <v>1</v>
      </c>
      <c r="B72" s="2" t="s">
        <v>645</v>
      </c>
      <c r="C72" s="2" t="s">
        <v>539</v>
      </c>
      <c r="D72" s="3">
        <v>1945.4</v>
      </c>
      <c r="E72" s="2" t="s">
        <v>646</v>
      </c>
      <c r="F72" s="2" t="s">
        <v>570</v>
      </c>
      <c r="G72" s="2" t="s">
        <v>50</v>
      </c>
      <c r="H72" s="2">
        <v>0</v>
      </c>
      <c r="I72" s="14">
        <f>D72-H72</f>
        <v>1945.4</v>
      </c>
      <c r="J72" s="2" t="s">
        <v>647</v>
      </c>
      <c r="K72" s="2" t="s">
        <v>77</v>
      </c>
    </row>
    <row r="73" spans="1:11" s="12" customFormat="1" ht="12.75" outlineLevel="1">
      <c r="A73" s="5"/>
      <c r="B73" s="5"/>
      <c r="C73" s="5"/>
      <c r="D73" s="11">
        <f>SUBTOTAL(9,D72:D72)</f>
        <v>1945.4</v>
      </c>
      <c r="E73" s="5"/>
      <c r="F73" s="5"/>
      <c r="G73" s="5"/>
      <c r="H73" s="5">
        <f>SUBTOTAL(9,H72:H72)</f>
        <v>0</v>
      </c>
      <c r="I73" s="15">
        <f>SUBTOTAL(9,I72:I72)</f>
        <v>1945.4</v>
      </c>
      <c r="J73" s="5"/>
      <c r="K73" s="5" t="s">
        <v>648</v>
      </c>
    </row>
    <row r="74" spans="1:11" s="12" customFormat="1" ht="12.75">
      <c r="A74" s="5"/>
      <c r="B74" s="5"/>
      <c r="C74" s="5"/>
      <c r="D74" s="11">
        <f>SUBTOTAL(9,D8:D72)</f>
        <v>323119.91</v>
      </c>
      <c r="E74" s="5"/>
      <c r="F74" s="5"/>
      <c r="G74" s="5"/>
      <c r="H74" s="5">
        <f>SUBTOTAL(9,H8:H72)</f>
        <v>119.91</v>
      </c>
      <c r="I74" s="15">
        <f>SUBTOTAL(9,I8:I72)</f>
        <v>322999.99999999994</v>
      </c>
      <c r="J74" s="5"/>
      <c r="K74" s="5" t="s">
        <v>49</v>
      </c>
    </row>
    <row r="76" spans="2:11" ht="12.75">
      <c r="B76" s="18"/>
      <c r="C76" s="19"/>
      <c r="D76" s="20"/>
      <c r="E76" s="21"/>
      <c r="F76" s="18"/>
      <c r="G76" s="19"/>
      <c r="H76" s="18"/>
      <c r="I76" s="22"/>
      <c r="J76" s="22"/>
      <c r="K76" s="18" t="s">
        <v>64</v>
      </c>
    </row>
    <row r="77" spans="2:11" ht="12.75">
      <c r="B77" s="18"/>
      <c r="C77" s="18"/>
      <c r="D77" s="20"/>
      <c r="E77" s="21"/>
      <c r="F77" s="18"/>
      <c r="G77" s="19"/>
      <c r="I77" s="22"/>
      <c r="J77" s="22"/>
      <c r="K77" s="18" t="s">
        <v>65</v>
      </c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93"/>
  <sheetViews>
    <sheetView zoomScalePageLayoutView="0" workbookViewId="0" topLeftCell="A1">
      <selection activeCell="O14" sqref="O14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9.140625" style="4" customWidth="1"/>
    <col min="6" max="6" width="11.57421875" style="4" customWidth="1"/>
    <col min="7" max="8" width="9.140625" style="4" customWidth="1"/>
    <col min="9" max="9" width="12.28125" style="4" customWidth="1"/>
    <col min="10" max="10" width="9.140625" style="4" customWidth="1"/>
    <col min="11" max="11" width="22.00390625" style="4" customWidth="1"/>
    <col min="12" max="12" width="8.00390625" style="4" customWidth="1"/>
    <col min="13" max="13" width="11.140625" style="4" customWidth="1"/>
    <col min="14" max="14" width="11.8515625" style="4" customWidth="1"/>
    <col min="15" max="15" width="9.140625" style="4" customWidth="1"/>
    <col min="16" max="16" width="11.7109375" style="4" customWidth="1"/>
    <col min="17" max="16384" width="9.140625" style="4" customWidth="1"/>
  </cols>
  <sheetData>
    <row r="2" spans="2:23" ht="12.75">
      <c r="B2" s="16" t="s">
        <v>18</v>
      </c>
      <c r="C2" s="16"/>
      <c r="I2" s="13"/>
      <c r="J2" s="13"/>
      <c r="N2" s="18" t="s">
        <v>649</v>
      </c>
      <c r="O2" s="19"/>
      <c r="P2" s="20"/>
      <c r="Q2" s="21"/>
      <c r="R2" s="18"/>
      <c r="S2" s="19"/>
      <c r="T2" s="18" t="s">
        <v>650</v>
      </c>
      <c r="U2" s="22"/>
      <c r="V2" s="22"/>
      <c r="W2" s="18" t="s">
        <v>64</v>
      </c>
    </row>
    <row r="3" spans="2:23" ht="12.75">
      <c r="B3" s="16" t="s">
        <v>651</v>
      </c>
      <c r="C3" s="16"/>
      <c r="I3" s="13"/>
      <c r="J3" s="13"/>
      <c r="N3" s="18" t="s">
        <v>652</v>
      </c>
      <c r="O3" s="18"/>
      <c r="P3" s="20"/>
      <c r="Q3" s="21"/>
      <c r="R3" s="18"/>
      <c r="S3" s="19"/>
      <c r="T3" s="4" t="s">
        <v>653</v>
      </c>
      <c r="U3" s="22"/>
      <c r="V3" s="22"/>
      <c r="W3" s="18" t="s">
        <v>65</v>
      </c>
    </row>
    <row r="4" ht="12.75">
      <c r="I4" s="17" t="s">
        <v>19</v>
      </c>
    </row>
    <row r="5" ht="12.75">
      <c r="F5" s="18" t="s">
        <v>654</v>
      </c>
    </row>
    <row r="7" spans="1:15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24</v>
      </c>
      <c r="F7" s="57" t="s">
        <v>25</v>
      </c>
      <c r="G7" s="9" t="s">
        <v>26</v>
      </c>
      <c r="H7" s="8" t="s">
        <v>27</v>
      </c>
      <c r="I7" s="8" t="s">
        <v>655</v>
      </c>
      <c r="J7" s="7" t="s">
        <v>28</v>
      </c>
      <c r="K7" s="9" t="s">
        <v>29</v>
      </c>
      <c r="M7" s="13"/>
      <c r="N7" s="13"/>
      <c r="O7" s="13"/>
    </row>
    <row r="8" spans="1:11" ht="12.75" outlineLevel="2">
      <c r="A8" s="2">
        <v>1</v>
      </c>
      <c r="B8" s="24" t="s">
        <v>656</v>
      </c>
      <c r="C8" s="24" t="s">
        <v>657</v>
      </c>
      <c r="D8" s="47">
        <v>23012.67</v>
      </c>
      <c r="E8" s="24" t="s">
        <v>658</v>
      </c>
      <c r="F8" s="24" t="s">
        <v>659</v>
      </c>
      <c r="G8" s="4" t="s">
        <v>50</v>
      </c>
      <c r="H8" s="2">
        <v>0</v>
      </c>
      <c r="I8" s="14">
        <f aca="true" t="shared" si="0" ref="I8:I16">D8-H8</f>
        <v>23012.67</v>
      </c>
      <c r="J8" s="24" t="s">
        <v>30</v>
      </c>
      <c r="K8" s="24" t="s">
        <v>13</v>
      </c>
    </row>
    <row r="9" spans="1:11" ht="12.75" outlineLevel="2">
      <c r="A9" s="2">
        <v>2</v>
      </c>
      <c r="B9" s="24" t="s">
        <v>660</v>
      </c>
      <c r="C9" s="24" t="s">
        <v>657</v>
      </c>
      <c r="D9" s="47">
        <v>628.38</v>
      </c>
      <c r="E9" s="24" t="s">
        <v>661</v>
      </c>
      <c r="F9" s="24" t="s">
        <v>659</v>
      </c>
      <c r="G9" s="4" t="s">
        <v>50</v>
      </c>
      <c r="H9" s="2">
        <v>0</v>
      </c>
      <c r="I9" s="14">
        <f t="shared" si="0"/>
        <v>628.38</v>
      </c>
      <c r="J9" s="24" t="s">
        <v>30</v>
      </c>
      <c r="K9" s="24" t="s">
        <v>13</v>
      </c>
    </row>
    <row r="10" spans="1:11" ht="12.75" outlineLevel="2">
      <c r="A10" s="2">
        <v>3</v>
      </c>
      <c r="B10" s="24" t="s">
        <v>662</v>
      </c>
      <c r="C10" s="24" t="s">
        <v>657</v>
      </c>
      <c r="D10" s="47">
        <v>3462.48</v>
      </c>
      <c r="E10" s="24" t="s">
        <v>663</v>
      </c>
      <c r="F10" s="24" t="s">
        <v>659</v>
      </c>
      <c r="G10" s="4" t="s">
        <v>50</v>
      </c>
      <c r="H10" s="2">
        <v>0</v>
      </c>
      <c r="I10" s="14">
        <f t="shared" si="0"/>
        <v>3462.48</v>
      </c>
      <c r="J10" s="24" t="s">
        <v>30</v>
      </c>
      <c r="K10" s="24" t="s">
        <v>13</v>
      </c>
    </row>
    <row r="11" spans="1:11" ht="12.75" outlineLevel="2">
      <c r="A11" s="2">
        <v>4</v>
      </c>
      <c r="B11" s="24" t="s">
        <v>664</v>
      </c>
      <c r="C11" s="24" t="s">
        <v>657</v>
      </c>
      <c r="D11" s="47">
        <v>173.12</v>
      </c>
      <c r="E11" s="24" t="s">
        <v>665</v>
      </c>
      <c r="F11" s="24" t="s">
        <v>659</v>
      </c>
      <c r="G11" s="4" t="s">
        <v>50</v>
      </c>
      <c r="H11" s="2">
        <v>0</v>
      </c>
      <c r="I11" s="14">
        <f t="shared" si="0"/>
        <v>173.12</v>
      </c>
      <c r="J11" s="24" t="s">
        <v>30</v>
      </c>
      <c r="K11" s="24" t="s">
        <v>13</v>
      </c>
    </row>
    <row r="12" spans="1:11" ht="12.75" outlineLevel="2">
      <c r="A12" s="2">
        <v>5</v>
      </c>
      <c r="B12" s="24" t="s">
        <v>666</v>
      </c>
      <c r="C12" s="24" t="s">
        <v>657</v>
      </c>
      <c r="D12" s="47">
        <v>192.36</v>
      </c>
      <c r="E12" s="24" t="s">
        <v>667</v>
      </c>
      <c r="F12" s="24" t="s">
        <v>659</v>
      </c>
      <c r="G12" s="4" t="s">
        <v>50</v>
      </c>
      <c r="H12" s="2">
        <v>0</v>
      </c>
      <c r="I12" s="14">
        <f t="shared" si="0"/>
        <v>192.36</v>
      </c>
      <c r="J12" s="24" t="s">
        <v>30</v>
      </c>
      <c r="K12" s="24" t="s">
        <v>13</v>
      </c>
    </row>
    <row r="13" spans="1:11" ht="12.75" outlineLevel="2">
      <c r="A13" s="2">
        <v>6</v>
      </c>
      <c r="B13" s="24" t="s">
        <v>668</v>
      </c>
      <c r="C13" s="24" t="s">
        <v>657</v>
      </c>
      <c r="D13" s="47">
        <v>327.01</v>
      </c>
      <c r="E13" s="24" t="s">
        <v>669</v>
      </c>
      <c r="F13" s="24" t="s">
        <v>659</v>
      </c>
      <c r="G13" s="4" t="s">
        <v>50</v>
      </c>
      <c r="H13" s="2">
        <v>0</v>
      </c>
      <c r="I13" s="14">
        <f t="shared" si="0"/>
        <v>327.01</v>
      </c>
      <c r="J13" s="24" t="s">
        <v>30</v>
      </c>
      <c r="K13" s="24" t="s">
        <v>13</v>
      </c>
    </row>
    <row r="14" spans="1:11" ht="12.75" outlineLevel="2">
      <c r="A14" s="2">
        <v>7</v>
      </c>
      <c r="B14" s="24" t="s">
        <v>670</v>
      </c>
      <c r="C14" s="24" t="s">
        <v>657</v>
      </c>
      <c r="D14" s="47">
        <v>19.24</v>
      </c>
      <c r="E14" s="24" t="s">
        <v>671</v>
      </c>
      <c r="F14" s="24" t="s">
        <v>659</v>
      </c>
      <c r="G14" s="4" t="s">
        <v>50</v>
      </c>
      <c r="H14" s="2">
        <v>0</v>
      </c>
      <c r="I14" s="14">
        <f t="shared" si="0"/>
        <v>19.24</v>
      </c>
      <c r="J14" s="24" t="s">
        <v>30</v>
      </c>
      <c r="K14" s="24" t="s">
        <v>13</v>
      </c>
    </row>
    <row r="15" spans="1:11" ht="12.75" outlineLevel="2">
      <c r="A15" s="2">
        <v>8</v>
      </c>
      <c r="B15" s="24" t="s">
        <v>672</v>
      </c>
      <c r="C15" s="24" t="s">
        <v>657</v>
      </c>
      <c r="D15" s="47">
        <v>577.54</v>
      </c>
      <c r="E15" s="24" t="s">
        <v>673</v>
      </c>
      <c r="F15" s="24" t="s">
        <v>659</v>
      </c>
      <c r="G15" s="4" t="s">
        <v>50</v>
      </c>
      <c r="H15" s="2">
        <v>0</v>
      </c>
      <c r="I15" s="14">
        <f t="shared" si="0"/>
        <v>577.54</v>
      </c>
      <c r="J15" s="24" t="s">
        <v>30</v>
      </c>
      <c r="K15" s="24" t="s">
        <v>13</v>
      </c>
    </row>
    <row r="16" spans="1:11" ht="12.75" outlineLevel="2">
      <c r="A16" s="2">
        <v>9</v>
      </c>
      <c r="B16" s="24" t="s">
        <v>674</v>
      </c>
      <c r="C16" s="24" t="s">
        <v>657</v>
      </c>
      <c r="D16" s="47">
        <v>641.19</v>
      </c>
      <c r="E16" s="24" t="s">
        <v>675</v>
      </c>
      <c r="F16" s="24" t="s">
        <v>659</v>
      </c>
      <c r="G16" s="4" t="s">
        <v>50</v>
      </c>
      <c r="H16" s="2">
        <v>0</v>
      </c>
      <c r="I16" s="14">
        <f t="shared" si="0"/>
        <v>641.19</v>
      </c>
      <c r="J16" s="24" t="s">
        <v>30</v>
      </c>
      <c r="K16" s="24" t="s">
        <v>13</v>
      </c>
    </row>
    <row r="17" spans="1:11" s="12" customFormat="1" ht="12.75" outlineLevel="1">
      <c r="A17" s="5"/>
      <c r="B17" s="51"/>
      <c r="C17" s="51"/>
      <c r="D17" s="52">
        <f>SUBTOTAL(9,D8:D16)</f>
        <v>29033.989999999998</v>
      </c>
      <c r="E17" s="51"/>
      <c r="F17" s="51"/>
      <c r="H17" s="5">
        <f>SUBTOTAL(9,H8:H16)</f>
        <v>0</v>
      </c>
      <c r="I17" s="15">
        <f>SUBTOTAL(9,I8:I16)</f>
        <v>29033.989999999998</v>
      </c>
      <c r="J17" s="51"/>
      <c r="K17" s="51" t="s">
        <v>31</v>
      </c>
    </row>
    <row r="18" spans="1:11" ht="12.75" outlineLevel="2">
      <c r="A18" s="2">
        <v>1</v>
      </c>
      <c r="B18" s="24" t="s">
        <v>676</v>
      </c>
      <c r="C18" s="24" t="s">
        <v>564</v>
      </c>
      <c r="D18" s="47">
        <v>6857.6</v>
      </c>
      <c r="E18" s="24" t="s">
        <v>677</v>
      </c>
      <c r="F18" s="24" t="s">
        <v>564</v>
      </c>
      <c r="G18" s="4" t="s">
        <v>50</v>
      </c>
      <c r="H18" s="2">
        <v>0</v>
      </c>
      <c r="I18" s="14">
        <f>D18-H18</f>
        <v>6857.6</v>
      </c>
      <c r="J18" s="24" t="s">
        <v>32</v>
      </c>
      <c r="K18" s="24" t="s">
        <v>14</v>
      </c>
    </row>
    <row r="19" spans="1:11" ht="12.75" outlineLevel="2">
      <c r="A19" s="2">
        <v>2</v>
      </c>
      <c r="B19" s="24" t="s">
        <v>678</v>
      </c>
      <c r="C19" s="24" t="s">
        <v>564</v>
      </c>
      <c r="D19" s="47">
        <v>8571.18</v>
      </c>
      <c r="E19" s="24" t="s">
        <v>679</v>
      </c>
      <c r="F19" s="24" t="s">
        <v>564</v>
      </c>
      <c r="G19" s="4" t="s">
        <v>50</v>
      </c>
      <c r="H19" s="2">
        <v>0</v>
      </c>
      <c r="I19" s="14">
        <f>D19-H19</f>
        <v>8571.18</v>
      </c>
      <c r="J19" s="24" t="s">
        <v>32</v>
      </c>
      <c r="K19" s="24" t="s">
        <v>14</v>
      </c>
    </row>
    <row r="20" spans="1:11" ht="12.75" outlineLevel="2">
      <c r="A20" s="2">
        <v>3</v>
      </c>
      <c r="B20" s="24" t="s">
        <v>680</v>
      </c>
      <c r="C20" s="24" t="s">
        <v>564</v>
      </c>
      <c r="D20" s="47">
        <v>1122.58</v>
      </c>
      <c r="E20" s="24" t="s">
        <v>681</v>
      </c>
      <c r="F20" s="24" t="s">
        <v>564</v>
      </c>
      <c r="G20" s="4" t="s">
        <v>50</v>
      </c>
      <c r="H20" s="2">
        <v>0</v>
      </c>
      <c r="I20" s="14">
        <f>D20-H20</f>
        <v>1122.58</v>
      </c>
      <c r="J20" s="24" t="s">
        <v>32</v>
      </c>
      <c r="K20" s="24" t="s">
        <v>14</v>
      </c>
    </row>
    <row r="21" spans="1:11" ht="12.75" outlineLevel="2">
      <c r="A21" s="2">
        <v>4</v>
      </c>
      <c r="B21" s="24" t="s">
        <v>563</v>
      </c>
      <c r="C21" s="24" t="s">
        <v>564</v>
      </c>
      <c r="D21" s="47">
        <v>7150.95</v>
      </c>
      <c r="E21" s="24" t="s">
        <v>565</v>
      </c>
      <c r="F21" s="24" t="s">
        <v>564</v>
      </c>
      <c r="G21" s="4" t="s">
        <v>60</v>
      </c>
      <c r="H21" s="2">
        <v>0</v>
      </c>
      <c r="I21" s="14">
        <f>D21-H21</f>
        <v>7150.95</v>
      </c>
      <c r="J21" s="24" t="s">
        <v>32</v>
      </c>
      <c r="K21" s="24" t="s">
        <v>14</v>
      </c>
    </row>
    <row r="22" spans="1:11" s="12" customFormat="1" ht="12.75" outlineLevel="1">
      <c r="A22" s="5"/>
      <c r="B22" s="51"/>
      <c r="C22" s="51"/>
      <c r="D22" s="52">
        <f>SUBTOTAL(9,D18:D21)</f>
        <v>23702.31</v>
      </c>
      <c r="E22" s="51"/>
      <c r="F22" s="51"/>
      <c r="H22" s="5">
        <f>SUBTOTAL(9,H18:H21)</f>
        <v>0</v>
      </c>
      <c r="I22" s="15">
        <f>SUBTOTAL(9,I18:I21)</f>
        <v>23702.31</v>
      </c>
      <c r="J22" s="51"/>
      <c r="K22" s="51" t="s">
        <v>33</v>
      </c>
    </row>
    <row r="23" spans="1:11" ht="12.75" outlineLevel="2">
      <c r="A23" s="2">
        <v>1</v>
      </c>
      <c r="B23" s="24" t="s">
        <v>682</v>
      </c>
      <c r="C23" s="24" t="s">
        <v>683</v>
      </c>
      <c r="D23" s="47">
        <v>13764.01</v>
      </c>
      <c r="E23" s="24" t="s">
        <v>684</v>
      </c>
      <c r="F23" s="24" t="s">
        <v>659</v>
      </c>
      <c r="G23" s="4" t="s">
        <v>50</v>
      </c>
      <c r="H23" s="2">
        <v>0</v>
      </c>
      <c r="I23" s="14">
        <f>D23-H23</f>
        <v>13764.01</v>
      </c>
      <c r="J23" s="24" t="s">
        <v>34</v>
      </c>
      <c r="K23" s="24" t="s">
        <v>15</v>
      </c>
    </row>
    <row r="24" spans="1:11" s="12" customFormat="1" ht="12.75" outlineLevel="1">
      <c r="A24" s="5"/>
      <c r="B24" s="51"/>
      <c r="C24" s="51"/>
      <c r="D24" s="52">
        <f>SUBTOTAL(9,D23:D23)</f>
        <v>13764.01</v>
      </c>
      <c r="E24" s="51"/>
      <c r="F24" s="51"/>
      <c r="H24" s="5">
        <f>SUBTOTAL(9,H23:H23)</f>
        <v>0</v>
      </c>
      <c r="I24" s="15">
        <f>SUBTOTAL(9,I23:I23)</f>
        <v>13764.01</v>
      </c>
      <c r="J24" s="51"/>
      <c r="K24" s="51" t="s">
        <v>35</v>
      </c>
    </row>
    <row r="25" spans="1:11" ht="12.75" outlineLevel="2">
      <c r="A25" s="2">
        <v>1</v>
      </c>
      <c r="B25" s="24" t="s">
        <v>685</v>
      </c>
      <c r="C25" s="24" t="s">
        <v>657</v>
      </c>
      <c r="D25" s="47">
        <v>4244.21</v>
      </c>
      <c r="E25" s="24" t="s">
        <v>686</v>
      </c>
      <c r="F25" s="24" t="s">
        <v>687</v>
      </c>
      <c r="G25" s="4" t="s">
        <v>50</v>
      </c>
      <c r="H25" s="2">
        <v>0</v>
      </c>
      <c r="I25" s="14">
        <f>D25-H25</f>
        <v>4244.21</v>
      </c>
      <c r="J25" s="24" t="s">
        <v>36</v>
      </c>
      <c r="K25" s="24" t="s">
        <v>16</v>
      </c>
    </row>
    <row r="26" spans="1:11" ht="12.75" outlineLevel="2">
      <c r="A26" s="2">
        <v>2</v>
      </c>
      <c r="B26" s="24" t="s">
        <v>688</v>
      </c>
      <c r="C26" s="24" t="s">
        <v>657</v>
      </c>
      <c r="D26" s="47">
        <v>2139.78</v>
      </c>
      <c r="E26" s="24" t="s">
        <v>689</v>
      </c>
      <c r="F26" s="24" t="s">
        <v>687</v>
      </c>
      <c r="G26" s="4" t="s">
        <v>50</v>
      </c>
      <c r="H26" s="2">
        <v>0</v>
      </c>
      <c r="I26" s="14">
        <f>D26-H26</f>
        <v>2139.78</v>
      </c>
      <c r="J26" s="24" t="s">
        <v>36</v>
      </c>
      <c r="K26" s="24" t="s">
        <v>16</v>
      </c>
    </row>
    <row r="27" spans="1:11" s="12" customFormat="1" ht="12.75" outlineLevel="1">
      <c r="A27" s="5"/>
      <c r="B27" s="51"/>
      <c r="C27" s="51"/>
      <c r="D27" s="52">
        <f>SUBTOTAL(9,D25:D26)</f>
        <v>6383.99</v>
      </c>
      <c r="E27" s="51"/>
      <c r="F27" s="51"/>
      <c r="H27" s="5">
        <f>SUBTOTAL(9,H25:H26)</f>
        <v>0</v>
      </c>
      <c r="I27" s="15">
        <f>SUBTOTAL(9,I25:I26)</f>
        <v>6383.99</v>
      </c>
      <c r="J27" s="51"/>
      <c r="K27" s="51" t="s">
        <v>37</v>
      </c>
    </row>
    <row r="28" spans="1:11" ht="12.75" outlineLevel="2">
      <c r="A28" s="2">
        <v>1</v>
      </c>
      <c r="B28" s="24" t="s">
        <v>690</v>
      </c>
      <c r="C28" s="24" t="s">
        <v>683</v>
      </c>
      <c r="D28" s="47">
        <v>7488.68</v>
      </c>
      <c r="E28" s="24" t="s">
        <v>264</v>
      </c>
      <c r="F28" s="24" t="s">
        <v>691</v>
      </c>
      <c r="G28" s="4" t="s">
        <v>50</v>
      </c>
      <c r="H28" s="2">
        <v>0</v>
      </c>
      <c r="I28" s="14">
        <f>D28-H28</f>
        <v>7488.68</v>
      </c>
      <c r="J28" s="24" t="s">
        <v>66</v>
      </c>
      <c r="K28" s="24" t="s">
        <v>53</v>
      </c>
    </row>
    <row r="29" spans="1:11" s="12" customFormat="1" ht="12.75" outlineLevel="1">
      <c r="A29" s="5"/>
      <c r="B29" s="51"/>
      <c r="C29" s="51"/>
      <c r="D29" s="52">
        <f>SUBTOTAL(9,D28:D28)</f>
        <v>7488.68</v>
      </c>
      <c r="E29" s="51"/>
      <c r="F29" s="51"/>
      <c r="H29" s="5">
        <f>SUBTOTAL(9,H28:H28)</f>
        <v>0</v>
      </c>
      <c r="I29" s="15">
        <f>SUBTOTAL(9,I28:I28)</f>
        <v>7488.68</v>
      </c>
      <c r="J29" s="51"/>
      <c r="K29" s="51" t="s">
        <v>67</v>
      </c>
    </row>
    <row r="30" spans="1:11" ht="12.75" outlineLevel="2">
      <c r="A30" s="2">
        <v>1</v>
      </c>
      <c r="B30" s="24" t="s">
        <v>692</v>
      </c>
      <c r="C30" s="24" t="s">
        <v>657</v>
      </c>
      <c r="D30" s="47">
        <v>6348.28</v>
      </c>
      <c r="E30" s="24" t="s">
        <v>693</v>
      </c>
      <c r="F30" s="24" t="s">
        <v>694</v>
      </c>
      <c r="G30" s="4" t="s">
        <v>50</v>
      </c>
      <c r="H30" s="2">
        <v>0</v>
      </c>
      <c r="I30" s="14">
        <f>D30-H30</f>
        <v>6348.28</v>
      </c>
      <c r="J30" s="24" t="s">
        <v>51</v>
      </c>
      <c r="K30" s="24" t="s">
        <v>0</v>
      </c>
    </row>
    <row r="31" spans="1:11" s="12" customFormat="1" ht="12.75" outlineLevel="1">
      <c r="A31" s="5"/>
      <c r="B31" s="51"/>
      <c r="C31" s="51"/>
      <c r="D31" s="52">
        <f>SUBTOTAL(9,D30:D30)</f>
        <v>6348.28</v>
      </c>
      <c r="E31" s="51"/>
      <c r="F31" s="51"/>
      <c r="H31" s="5">
        <f>SUBTOTAL(9,H30:H30)</f>
        <v>0</v>
      </c>
      <c r="I31" s="15">
        <f>SUBTOTAL(9,I30:I30)</f>
        <v>6348.28</v>
      </c>
      <c r="J31" s="51"/>
      <c r="K31" s="51" t="s">
        <v>52</v>
      </c>
    </row>
    <row r="32" spans="1:11" ht="12.75" outlineLevel="2">
      <c r="A32" s="2">
        <v>1</v>
      </c>
      <c r="B32" s="24" t="s">
        <v>695</v>
      </c>
      <c r="C32" s="24" t="s">
        <v>657</v>
      </c>
      <c r="D32" s="47">
        <v>70.42</v>
      </c>
      <c r="E32" s="24" t="s">
        <v>696</v>
      </c>
      <c r="F32" s="24" t="s">
        <v>697</v>
      </c>
      <c r="G32" s="4" t="s">
        <v>50</v>
      </c>
      <c r="H32" s="2">
        <v>38.41</v>
      </c>
      <c r="I32" s="14">
        <f aca="true" t="shared" si="1" ref="I32:I41">D32-H32</f>
        <v>32.010000000000005</v>
      </c>
      <c r="J32" s="24" t="s">
        <v>38</v>
      </c>
      <c r="K32" s="24" t="s">
        <v>1</v>
      </c>
    </row>
    <row r="33" spans="1:11" ht="12.75" outlineLevel="2">
      <c r="A33" s="25">
        <v>2</v>
      </c>
      <c r="B33" s="53" t="s">
        <v>698</v>
      </c>
      <c r="C33" s="53" t="s">
        <v>657</v>
      </c>
      <c r="D33" s="54">
        <v>193.39</v>
      </c>
      <c r="E33" s="53" t="s">
        <v>699</v>
      </c>
      <c r="F33" s="53" t="s">
        <v>697</v>
      </c>
      <c r="G33" s="4" t="s">
        <v>50</v>
      </c>
      <c r="H33" s="25">
        <v>0</v>
      </c>
      <c r="I33" s="29">
        <f t="shared" si="1"/>
        <v>193.39</v>
      </c>
      <c r="J33" s="53" t="s">
        <v>38</v>
      </c>
      <c r="K33" s="53" t="s">
        <v>1</v>
      </c>
    </row>
    <row r="34" spans="1:11" ht="12.75" outlineLevel="2">
      <c r="A34" s="2">
        <v>3</v>
      </c>
      <c r="B34" s="2" t="s">
        <v>700</v>
      </c>
      <c r="C34" s="2" t="s">
        <v>657</v>
      </c>
      <c r="D34" s="3">
        <v>1154.16</v>
      </c>
      <c r="E34" s="2" t="s">
        <v>701</v>
      </c>
      <c r="F34" s="2" t="s">
        <v>697</v>
      </c>
      <c r="G34" s="2" t="s">
        <v>50</v>
      </c>
      <c r="H34" s="2">
        <v>0</v>
      </c>
      <c r="I34" s="14">
        <f t="shared" si="1"/>
        <v>1154.16</v>
      </c>
      <c r="J34" s="2" t="s">
        <v>38</v>
      </c>
      <c r="K34" s="2" t="s">
        <v>1</v>
      </c>
    </row>
    <row r="35" spans="1:11" ht="12.75" outlineLevel="2">
      <c r="A35" s="2">
        <v>4</v>
      </c>
      <c r="B35" s="2" t="s">
        <v>702</v>
      </c>
      <c r="C35" s="2" t="s">
        <v>657</v>
      </c>
      <c r="D35" s="3">
        <v>1933.9</v>
      </c>
      <c r="E35" s="2" t="s">
        <v>703</v>
      </c>
      <c r="F35" s="2" t="s">
        <v>697</v>
      </c>
      <c r="G35" s="2" t="s">
        <v>50</v>
      </c>
      <c r="H35" s="2">
        <v>0</v>
      </c>
      <c r="I35" s="14">
        <f t="shared" si="1"/>
        <v>1933.9</v>
      </c>
      <c r="J35" s="2" t="s">
        <v>38</v>
      </c>
      <c r="K35" s="2" t="s">
        <v>1</v>
      </c>
    </row>
    <row r="36" spans="1:11" ht="12.75" outlineLevel="2">
      <c r="A36" s="2">
        <v>5</v>
      </c>
      <c r="B36" s="2" t="s">
        <v>704</v>
      </c>
      <c r="C36" s="2" t="s">
        <v>657</v>
      </c>
      <c r="D36" s="3">
        <v>1718.91</v>
      </c>
      <c r="E36" s="2" t="s">
        <v>705</v>
      </c>
      <c r="F36" s="2" t="s">
        <v>697</v>
      </c>
      <c r="G36" s="2" t="s">
        <v>50</v>
      </c>
      <c r="H36" s="2">
        <v>64.16</v>
      </c>
      <c r="I36" s="14">
        <f t="shared" si="1"/>
        <v>1654.75</v>
      </c>
      <c r="J36" s="2" t="s">
        <v>38</v>
      </c>
      <c r="K36" s="2" t="s">
        <v>1</v>
      </c>
    </row>
    <row r="37" spans="1:11" ht="12.75" outlineLevel="2">
      <c r="A37" s="2">
        <v>6</v>
      </c>
      <c r="B37" s="2" t="s">
        <v>706</v>
      </c>
      <c r="C37" s="2" t="s">
        <v>657</v>
      </c>
      <c r="D37" s="3">
        <v>2500.68</v>
      </c>
      <c r="E37" s="2" t="s">
        <v>707</v>
      </c>
      <c r="F37" s="2" t="s">
        <v>697</v>
      </c>
      <c r="G37" s="2" t="s">
        <v>50</v>
      </c>
      <c r="H37" s="2">
        <v>0</v>
      </c>
      <c r="I37" s="14">
        <f t="shared" si="1"/>
        <v>2500.68</v>
      </c>
      <c r="J37" s="2" t="s">
        <v>38</v>
      </c>
      <c r="K37" s="2" t="s">
        <v>1</v>
      </c>
    </row>
    <row r="38" spans="1:11" ht="12.75" outlineLevel="2">
      <c r="A38" s="2">
        <v>7</v>
      </c>
      <c r="B38" s="2" t="s">
        <v>708</v>
      </c>
      <c r="C38" s="2" t="s">
        <v>657</v>
      </c>
      <c r="D38" s="3">
        <v>17598.49</v>
      </c>
      <c r="E38" s="2" t="s">
        <v>709</v>
      </c>
      <c r="F38" s="2" t="s">
        <v>697</v>
      </c>
      <c r="G38" s="2" t="s">
        <v>50</v>
      </c>
      <c r="H38" s="2">
        <v>0</v>
      </c>
      <c r="I38" s="14">
        <f t="shared" si="1"/>
        <v>17598.49</v>
      </c>
      <c r="J38" s="2" t="s">
        <v>38</v>
      </c>
      <c r="K38" s="2" t="s">
        <v>1</v>
      </c>
    </row>
    <row r="39" spans="1:11" ht="12.75" outlineLevel="2">
      <c r="A39" s="2">
        <v>8</v>
      </c>
      <c r="B39" s="2" t="s">
        <v>710</v>
      </c>
      <c r="C39" s="2" t="s">
        <v>657</v>
      </c>
      <c r="D39" s="3">
        <v>927.06</v>
      </c>
      <c r="E39" s="2" t="s">
        <v>711</v>
      </c>
      <c r="F39" s="2" t="s">
        <v>697</v>
      </c>
      <c r="G39" s="2" t="s">
        <v>50</v>
      </c>
      <c r="H39" s="2">
        <v>0</v>
      </c>
      <c r="I39" s="14">
        <f t="shared" si="1"/>
        <v>927.06</v>
      </c>
      <c r="J39" s="2" t="s">
        <v>38</v>
      </c>
      <c r="K39" s="2" t="s">
        <v>1</v>
      </c>
    </row>
    <row r="40" spans="1:11" ht="12.75" outlineLevel="2">
      <c r="A40" s="2">
        <v>9</v>
      </c>
      <c r="B40" s="2" t="s">
        <v>712</v>
      </c>
      <c r="C40" s="2" t="s">
        <v>657</v>
      </c>
      <c r="D40" s="3">
        <v>193.39</v>
      </c>
      <c r="E40" s="2" t="s">
        <v>713</v>
      </c>
      <c r="F40" s="2" t="s">
        <v>697</v>
      </c>
      <c r="G40" s="2" t="s">
        <v>50</v>
      </c>
      <c r="H40" s="2">
        <v>0</v>
      </c>
      <c r="I40" s="14">
        <f t="shared" si="1"/>
        <v>193.39</v>
      </c>
      <c r="J40" s="2" t="s">
        <v>38</v>
      </c>
      <c r="K40" s="2" t="s">
        <v>1</v>
      </c>
    </row>
    <row r="41" spans="1:11" ht="12.75" outlineLevel="2">
      <c r="A41" s="2">
        <v>10</v>
      </c>
      <c r="B41" s="2" t="s">
        <v>714</v>
      </c>
      <c r="C41" s="2" t="s">
        <v>657</v>
      </c>
      <c r="D41" s="3">
        <v>193.39</v>
      </c>
      <c r="E41" s="2" t="s">
        <v>715</v>
      </c>
      <c r="F41" s="2" t="s">
        <v>697</v>
      </c>
      <c r="G41" s="2" t="s">
        <v>50</v>
      </c>
      <c r="H41" s="2">
        <v>0</v>
      </c>
      <c r="I41" s="14">
        <f t="shared" si="1"/>
        <v>193.39</v>
      </c>
      <c r="J41" s="2" t="s">
        <v>38</v>
      </c>
      <c r="K41" s="2" t="s">
        <v>1</v>
      </c>
    </row>
    <row r="42" spans="1:11" s="12" customFormat="1" ht="12.75" outlineLevel="1">
      <c r="A42" s="5"/>
      <c r="B42" s="5"/>
      <c r="C42" s="5"/>
      <c r="D42" s="11">
        <f>SUBTOTAL(9,D32:D41)</f>
        <v>26483.79</v>
      </c>
      <c r="E42" s="5"/>
      <c r="F42" s="5"/>
      <c r="G42" s="5"/>
      <c r="H42" s="5">
        <f>SUBTOTAL(9,H32:H41)</f>
        <v>102.57</v>
      </c>
      <c r="I42" s="15">
        <f>SUBTOTAL(9,I32:I41)</f>
        <v>26381.22</v>
      </c>
      <c r="J42" s="5"/>
      <c r="K42" s="5" t="s">
        <v>39</v>
      </c>
    </row>
    <row r="43" spans="1:11" ht="12.75" outlineLevel="2">
      <c r="A43" s="2">
        <v>1</v>
      </c>
      <c r="B43" s="2" t="s">
        <v>716</v>
      </c>
      <c r="C43" s="2" t="s">
        <v>717</v>
      </c>
      <c r="D43" s="3">
        <v>4227.72</v>
      </c>
      <c r="E43" s="2" t="s">
        <v>718</v>
      </c>
      <c r="F43" s="2" t="s">
        <v>719</v>
      </c>
      <c r="G43" s="2" t="s">
        <v>50</v>
      </c>
      <c r="H43" s="2">
        <v>0</v>
      </c>
      <c r="I43" s="14">
        <f>D43-H43</f>
        <v>4227.72</v>
      </c>
      <c r="J43" s="2" t="s">
        <v>40</v>
      </c>
      <c r="K43" s="2" t="s">
        <v>3</v>
      </c>
    </row>
    <row r="44" spans="1:11" ht="12.75" outlineLevel="2">
      <c r="A44" s="2">
        <v>2</v>
      </c>
      <c r="B44" s="2" t="s">
        <v>720</v>
      </c>
      <c r="C44" s="2" t="s">
        <v>657</v>
      </c>
      <c r="D44" s="3">
        <v>3327</v>
      </c>
      <c r="E44" s="2" t="s">
        <v>721</v>
      </c>
      <c r="F44" s="2" t="s">
        <v>722</v>
      </c>
      <c r="G44" s="2" t="s">
        <v>50</v>
      </c>
      <c r="H44" s="2">
        <v>0</v>
      </c>
      <c r="I44" s="14">
        <f>D44-H44</f>
        <v>3327</v>
      </c>
      <c r="J44" s="2" t="s">
        <v>40</v>
      </c>
      <c r="K44" s="2" t="s">
        <v>3</v>
      </c>
    </row>
    <row r="45" spans="1:11" ht="12.75" outlineLevel="2">
      <c r="A45" s="2">
        <v>3</v>
      </c>
      <c r="B45" s="2" t="s">
        <v>723</v>
      </c>
      <c r="C45" s="2" t="s">
        <v>657</v>
      </c>
      <c r="D45" s="3">
        <v>6492.52</v>
      </c>
      <c r="E45" s="2" t="s">
        <v>724</v>
      </c>
      <c r="F45" s="2" t="s">
        <v>722</v>
      </c>
      <c r="G45" s="2" t="s">
        <v>50</v>
      </c>
      <c r="H45" s="2">
        <v>0</v>
      </c>
      <c r="I45" s="14">
        <f>D45-H45</f>
        <v>6492.52</v>
      </c>
      <c r="J45" s="2" t="s">
        <v>40</v>
      </c>
      <c r="K45" s="2" t="s">
        <v>3</v>
      </c>
    </row>
    <row r="46" spans="1:11" s="12" customFormat="1" ht="12.75" outlineLevel="1">
      <c r="A46" s="5"/>
      <c r="B46" s="5"/>
      <c r="C46" s="5"/>
      <c r="D46" s="11">
        <f>SUBTOTAL(9,D43:D45)</f>
        <v>14047.240000000002</v>
      </c>
      <c r="E46" s="5"/>
      <c r="F46" s="5"/>
      <c r="G46" s="5"/>
      <c r="H46" s="5">
        <f>SUBTOTAL(9,H43:H45)</f>
        <v>0</v>
      </c>
      <c r="I46" s="15">
        <f>SUBTOTAL(9,I43:I45)</f>
        <v>14047.240000000002</v>
      </c>
      <c r="J46" s="5"/>
      <c r="K46" s="5" t="s">
        <v>41</v>
      </c>
    </row>
    <row r="47" spans="1:11" ht="12.75" outlineLevel="2">
      <c r="A47" s="2">
        <v>1</v>
      </c>
      <c r="B47" s="2" t="s">
        <v>725</v>
      </c>
      <c r="C47" s="2" t="s">
        <v>657</v>
      </c>
      <c r="D47" s="3">
        <v>1070.05</v>
      </c>
      <c r="E47" s="2" t="s">
        <v>252</v>
      </c>
      <c r="F47" s="2" t="s">
        <v>659</v>
      </c>
      <c r="G47" s="2" t="s">
        <v>50</v>
      </c>
      <c r="H47" s="2">
        <v>0</v>
      </c>
      <c r="I47" s="14">
        <f>D47-H47</f>
        <v>1070.05</v>
      </c>
      <c r="J47" s="2" t="s">
        <v>123</v>
      </c>
      <c r="K47" s="2" t="s">
        <v>124</v>
      </c>
    </row>
    <row r="48" spans="1:11" s="12" customFormat="1" ht="12.75" outlineLevel="1">
      <c r="A48" s="5"/>
      <c r="B48" s="5"/>
      <c r="C48" s="5"/>
      <c r="D48" s="11">
        <f>SUBTOTAL(9,D47:D47)</f>
        <v>1070.05</v>
      </c>
      <c r="E48" s="5"/>
      <c r="F48" s="5"/>
      <c r="G48" s="5"/>
      <c r="H48" s="5">
        <f>SUBTOTAL(9,H47:H47)</f>
        <v>0</v>
      </c>
      <c r="I48" s="15">
        <f>SUBTOTAL(9,I47:I47)</f>
        <v>1070.05</v>
      </c>
      <c r="J48" s="5"/>
      <c r="K48" s="5" t="s">
        <v>125</v>
      </c>
    </row>
    <row r="49" spans="1:11" ht="12.75" outlineLevel="2">
      <c r="A49" s="2">
        <v>1</v>
      </c>
      <c r="B49" s="2" t="s">
        <v>726</v>
      </c>
      <c r="C49" s="2" t="s">
        <v>657</v>
      </c>
      <c r="D49" s="3">
        <v>326.35</v>
      </c>
      <c r="E49" s="2" t="s">
        <v>727</v>
      </c>
      <c r="F49" s="2" t="s">
        <v>659</v>
      </c>
      <c r="G49" s="2" t="s">
        <v>50</v>
      </c>
      <c r="H49" s="2">
        <v>0</v>
      </c>
      <c r="I49" s="14">
        <f>D49-H49</f>
        <v>326.35</v>
      </c>
      <c r="J49" s="2" t="s">
        <v>320</v>
      </c>
      <c r="K49" s="2" t="s">
        <v>59</v>
      </c>
    </row>
    <row r="50" spans="1:11" s="12" customFormat="1" ht="12.75" outlineLevel="1">
      <c r="A50" s="5"/>
      <c r="B50" s="5"/>
      <c r="C50" s="5"/>
      <c r="D50" s="11">
        <f>SUBTOTAL(9,D49:D49)</f>
        <v>326.35</v>
      </c>
      <c r="E50" s="5"/>
      <c r="F50" s="5"/>
      <c r="G50" s="5"/>
      <c r="H50" s="5">
        <f>SUBTOTAL(9,H49:H49)</f>
        <v>0</v>
      </c>
      <c r="I50" s="15">
        <f>SUBTOTAL(9,I49:I49)</f>
        <v>326.35</v>
      </c>
      <c r="J50" s="5"/>
      <c r="K50" s="5" t="s">
        <v>321</v>
      </c>
    </row>
    <row r="51" spans="1:11" ht="12.75" outlineLevel="2">
      <c r="A51" s="2">
        <v>1</v>
      </c>
      <c r="B51" s="2" t="s">
        <v>728</v>
      </c>
      <c r="C51" s="2" t="s">
        <v>683</v>
      </c>
      <c r="D51" s="3">
        <v>1154.16</v>
      </c>
      <c r="E51" s="2" t="s">
        <v>729</v>
      </c>
      <c r="F51" s="2" t="s">
        <v>730</v>
      </c>
      <c r="G51" s="2" t="s">
        <v>50</v>
      </c>
      <c r="H51" s="2">
        <v>0</v>
      </c>
      <c r="I51" s="14">
        <f>D51-H51</f>
        <v>1154.16</v>
      </c>
      <c r="J51" s="2" t="s">
        <v>105</v>
      </c>
      <c r="K51" s="2" t="s">
        <v>121</v>
      </c>
    </row>
    <row r="52" spans="1:11" s="12" customFormat="1" ht="12.75" outlineLevel="1">
      <c r="A52" s="5"/>
      <c r="B52" s="5"/>
      <c r="C52" s="5"/>
      <c r="D52" s="11">
        <f>SUBTOTAL(9,D51:D51)</f>
        <v>1154.16</v>
      </c>
      <c r="E52" s="5"/>
      <c r="F52" s="5"/>
      <c r="G52" s="5"/>
      <c r="H52" s="5">
        <f>SUBTOTAL(9,H51:H51)</f>
        <v>0</v>
      </c>
      <c r="I52" s="15">
        <f>SUBTOTAL(9,I51:I51)</f>
        <v>1154.16</v>
      </c>
      <c r="J52" s="5"/>
      <c r="K52" s="5" t="s">
        <v>122</v>
      </c>
    </row>
    <row r="53" spans="1:11" ht="12.75" outlineLevel="2">
      <c r="A53" s="2">
        <v>1</v>
      </c>
      <c r="B53" s="2" t="s">
        <v>731</v>
      </c>
      <c r="C53" s="2" t="s">
        <v>732</v>
      </c>
      <c r="D53" s="3">
        <v>21287.04</v>
      </c>
      <c r="E53" s="2" t="s">
        <v>733</v>
      </c>
      <c r="F53" s="2" t="s">
        <v>719</v>
      </c>
      <c r="G53" s="2" t="s">
        <v>50</v>
      </c>
      <c r="H53" s="2">
        <v>0</v>
      </c>
      <c r="I53" s="14">
        <f>D53-H53</f>
        <v>21287.04</v>
      </c>
      <c r="J53" s="2" t="s">
        <v>42</v>
      </c>
      <c r="K53" s="2" t="s">
        <v>12</v>
      </c>
    </row>
    <row r="54" spans="1:11" ht="12.75" outlineLevel="2">
      <c r="A54" s="2">
        <v>2</v>
      </c>
      <c r="B54" s="2" t="s">
        <v>734</v>
      </c>
      <c r="C54" s="2" t="s">
        <v>683</v>
      </c>
      <c r="D54" s="3">
        <v>2533.61</v>
      </c>
      <c r="E54" s="2" t="s">
        <v>735</v>
      </c>
      <c r="F54" s="2" t="s">
        <v>736</v>
      </c>
      <c r="G54" s="2" t="s">
        <v>50</v>
      </c>
      <c r="H54" s="2">
        <v>0</v>
      </c>
      <c r="I54" s="14">
        <f>D54-H54</f>
        <v>2533.61</v>
      </c>
      <c r="J54" s="2" t="s">
        <v>42</v>
      </c>
      <c r="K54" s="2" t="s">
        <v>12</v>
      </c>
    </row>
    <row r="55" spans="1:11" ht="12.75" outlineLevel="2">
      <c r="A55" s="2">
        <v>3</v>
      </c>
      <c r="B55" s="2" t="s">
        <v>737</v>
      </c>
      <c r="C55" s="2" t="s">
        <v>683</v>
      </c>
      <c r="D55" s="3">
        <v>15891.56</v>
      </c>
      <c r="E55" s="2" t="s">
        <v>256</v>
      </c>
      <c r="F55" s="2" t="s">
        <v>736</v>
      </c>
      <c r="G55" s="2" t="s">
        <v>50</v>
      </c>
      <c r="H55" s="2">
        <v>0</v>
      </c>
      <c r="I55" s="14">
        <f>D55-H55</f>
        <v>15891.56</v>
      </c>
      <c r="J55" s="2" t="s">
        <v>42</v>
      </c>
      <c r="K55" s="2" t="s">
        <v>12</v>
      </c>
    </row>
    <row r="56" spans="1:11" ht="12.75" outlineLevel="2">
      <c r="A56" s="2">
        <v>4</v>
      </c>
      <c r="B56" s="2" t="s">
        <v>738</v>
      </c>
      <c r="C56" s="2" t="s">
        <v>683</v>
      </c>
      <c r="D56" s="3">
        <v>2162.28</v>
      </c>
      <c r="E56" s="2" t="s">
        <v>262</v>
      </c>
      <c r="F56" s="2" t="s">
        <v>691</v>
      </c>
      <c r="G56" s="2" t="s">
        <v>50</v>
      </c>
      <c r="H56" s="2">
        <v>0</v>
      </c>
      <c r="I56" s="14">
        <f>D56-H56</f>
        <v>2162.28</v>
      </c>
      <c r="J56" s="2" t="s">
        <v>42</v>
      </c>
      <c r="K56" s="2" t="s">
        <v>12</v>
      </c>
    </row>
    <row r="57" spans="1:11" s="12" customFormat="1" ht="12.75" outlineLevel="1">
      <c r="A57" s="5"/>
      <c r="B57" s="5"/>
      <c r="C57" s="5"/>
      <c r="D57" s="11">
        <f>SUBTOTAL(9,D53:D56)</f>
        <v>41874.49</v>
      </c>
      <c r="E57" s="5"/>
      <c r="F57" s="5"/>
      <c r="G57" s="5"/>
      <c r="H57" s="5">
        <f>SUBTOTAL(9,H53:H56)</f>
        <v>0</v>
      </c>
      <c r="I57" s="15">
        <f>SUBTOTAL(9,I53:I56)</f>
        <v>41874.49</v>
      </c>
      <c r="J57" s="5"/>
      <c r="K57" s="5" t="s">
        <v>127</v>
      </c>
    </row>
    <row r="58" spans="1:11" ht="12.75" outlineLevel="2">
      <c r="A58" s="2">
        <v>1</v>
      </c>
      <c r="B58" s="2" t="s">
        <v>739</v>
      </c>
      <c r="C58" s="2" t="s">
        <v>657</v>
      </c>
      <c r="D58" s="3">
        <v>4039.56</v>
      </c>
      <c r="E58" s="2" t="s">
        <v>740</v>
      </c>
      <c r="F58" s="2" t="s">
        <v>687</v>
      </c>
      <c r="G58" s="2" t="s">
        <v>50</v>
      </c>
      <c r="H58" s="2">
        <v>0</v>
      </c>
      <c r="I58" s="14">
        <f>D58-H58</f>
        <v>4039.56</v>
      </c>
      <c r="J58" s="2" t="s">
        <v>43</v>
      </c>
      <c r="K58" s="2" t="s">
        <v>6</v>
      </c>
    </row>
    <row r="59" spans="1:11" ht="12.75" outlineLevel="2">
      <c r="A59" s="2">
        <v>2</v>
      </c>
      <c r="B59" s="2" t="s">
        <v>741</v>
      </c>
      <c r="C59" s="2" t="s">
        <v>657</v>
      </c>
      <c r="D59" s="3">
        <v>89.77</v>
      </c>
      <c r="E59" s="2" t="s">
        <v>742</v>
      </c>
      <c r="F59" s="2" t="s">
        <v>687</v>
      </c>
      <c r="G59" s="2" t="s">
        <v>50</v>
      </c>
      <c r="H59" s="2">
        <v>0</v>
      </c>
      <c r="I59" s="14">
        <f>D59-H59</f>
        <v>89.77</v>
      </c>
      <c r="J59" s="2" t="s">
        <v>43</v>
      </c>
      <c r="K59" s="2" t="s">
        <v>6</v>
      </c>
    </row>
    <row r="60" spans="1:11" s="12" customFormat="1" ht="12.75" outlineLevel="1">
      <c r="A60" s="5"/>
      <c r="B60" s="5"/>
      <c r="C60" s="5"/>
      <c r="D60" s="11">
        <f>SUBTOTAL(9,D58:D59)</f>
        <v>4129.33</v>
      </c>
      <c r="E60" s="5"/>
      <c r="F60" s="5"/>
      <c r="G60" s="5"/>
      <c r="H60" s="5">
        <f>SUBTOTAL(9,H58:H59)</f>
        <v>0</v>
      </c>
      <c r="I60" s="15">
        <f>SUBTOTAL(9,I58:I59)</f>
        <v>4129.33</v>
      </c>
      <c r="J60" s="5"/>
      <c r="K60" s="5" t="s">
        <v>44</v>
      </c>
    </row>
    <row r="61" spans="1:11" ht="12.75" outlineLevel="2">
      <c r="A61" s="2">
        <v>1</v>
      </c>
      <c r="B61" s="2" t="s">
        <v>743</v>
      </c>
      <c r="C61" s="2" t="s">
        <v>575</v>
      </c>
      <c r="D61" s="3">
        <v>1148.54</v>
      </c>
      <c r="E61" s="2" t="s">
        <v>744</v>
      </c>
      <c r="F61" s="2" t="s">
        <v>719</v>
      </c>
      <c r="G61" s="2" t="s">
        <v>50</v>
      </c>
      <c r="H61" s="2">
        <v>0</v>
      </c>
      <c r="I61" s="14">
        <f aca="true" t="shared" si="2" ref="I61:I66">D61-H61</f>
        <v>1148.54</v>
      </c>
      <c r="J61" s="2" t="s">
        <v>54</v>
      </c>
      <c r="K61" s="2" t="s">
        <v>9</v>
      </c>
    </row>
    <row r="62" spans="1:11" ht="12.75" outlineLevel="2">
      <c r="A62" s="2">
        <v>2</v>
      </c>
      <c r="B62" s="2" t="s">
        <v>745</v>
      </c>
      <c r="C62" s="2" t="s">
        <v>746</v>
      </c>
      <c r="D62" s="3">
        <v>1254.14</v>
      </c>
      <c r="E62" s="2" t="s">
        <v>747</v>
      </c>
      <c r="F62" s="2" t="s">
        <v>719</v>
      </c>
      <c r="G62" s="2" t="s">
        <v>50</v>
      </c>
      <c r="H62" s="2">
        <v>0</v>
      </c>
      <c r="I62" s="14">
        <f t="shared" si="2"/>
        <v>1254.14</v>
      </c>
      <c r="J62" s="2" t="s">
        <v>54</v>
      </c>
      <c r="K62" s="2" t="s">
        <v>9</v>
      </c>
    </row>
    <row r="63" spans="1:11" ht="12.75" outlineLevel="2">
      <c r="A63" s="2">
        <v>3</v>
      </c>
      <c r="B63" s="2" t="s">
        <v>748</v>
      </c>
      <c r="C63" s="2" t="s">
        <v>749</v>
      </c>
      <c r="D63" s="3">
        <v>635.65</v>
      </c>
      <c r="E63" s="2" t="s">
        <v>750</v>
      </c>
      <c r="F63" s="2" t="s">
        <v>719</v>
      </c>
      <c r="G63" s="2" t="s">
        <v>50</v>
      </c>
      <c r="H63" s="2">
        <v>0</v>
      </c>
      <c r="I63" s="14">
        <f t="shared" si="2"/>
        <v>635.65</v>
      </c>
      <c r="J63" s="2" t="s">
        <v>54</v>
      </c>
      <c r="K63" s="2" t="s">
        <v>9</v>
      </c>
    </row>
    <row r="64" spans="1:11" ht="12.75" outlineLevel="2">
      <c r="A64" s="2">
        <v>4</v>
      </c>
      <c r="B64" s="2" t="s">
        <v>751</v>
      </c>
      <c r="C64" s="2" t="s">
        <v>717</v>
      </c>
      <c r="D64" s="3">
        <v>574.27</v>
      </c>
      <c r="E64" s="2" t="s">
        <v>752</v>
      </c>
      <c r="F64" s="2" t="s">
        <v>719</v>
      </c>
      <c r="G64" s="2" t="s">
        <v>50</v>
      </c>
      <c r="H64" s="2">
        <v>0</v>
      </c>
      <c r="I64" s="14">
        <f t="shared" si="2"/>
        <v>574.27</v>
      </c>
      <c r="J64" s="2" t="s">
        <v>54</v>
      </c>
      <c r="K64" s="2" t="s">
        <v>9</v>
      </c>
    </row>
    <row r="65" spans="1:11" ht="12.75" outlineLevel="2">
      <c r="A65" s="2">
        <v>5</v>
      </c>
      <c r="B65" s="2" t="s">
        <v>753</v>
      </c>
      <c r="C65" s="2" t="s">
        <v>541</v>
      </c>
      <c r="D65" s="3">
        <v>655.29</v>
      </c>
      <c r="E65" s="2" t="s">
        <v>754</v>
      </c>
      <c r="F65" s="2" t="s">
        <v>755</v>
      </c>
      <c r="G65" s="2" t="s">
        <v>50</v>
      </c>
      <c r="H65" s="2">
        <v>0</v>
      </c>
      <c r="I65" s="14">
        <f t="shared" si="2"/>
        <v>655.29</v>
      </c>
      <c r="J65" s="2" t="s">
        <v>54</v>
      </c>
      <c r="K65" s="2" t="s">
        <v>9</v>
      </c>
    </row>
    <row r="66" spans="1:11" ht="12.75" outlineLevel="2">
      <c r="A66" s="2">
        <v>6</v>
      </c>
      <c r="B66" s="2" t="s">
        <v>756</v>
      </c>
      <c r="C66" s="2" t="s">
        <v>683</v>
      </c>
      <c r="D66" s="3">
        <v>635.65</v>
      </c>
      <c r="E66" s="2" t="s">
        <v>757</v>
      </c>
      <c r="F66" s="2" t="s">
        <v>694</v>
      </c>
      <c r="G66" s="2" t="s">
        <v>50</v>
      </c>
      <c r="H66" s="2">
        <v>0</v>
      </c>
      <c r="I66" s="14">
        <f t="shared" si="2"/>
        <v>635.65</v>
      </c>
      <c r="J66" s="2" t="s">
        <v>54</v>
      </c>
      <c r="K66" s="2" t="s">
        <v>9</v>
      </c>
    </row>
    <row r="67" spans="1:11" s="12" customFormat="1" ht="12.75" outlineLevel="1">
      <c r="A67" s="5"/>
      <c r="B67" s="5"/>
      <c r="C67" s="5"/>
      <c r="D67" s="11">
        <f>SUBTOTAL(9,D61:D66)</f>
        <v>4903.54</v>
      </c>
      <c r="E67" s="5"/>
      <c r="F67" s="5"/>
      <c r="G67" s="5"/>
      <c r="H67" s="5">
        <f>SUBTOTAL(9,H61:H66)</f>
        <v>0</v>
      </c>
      <c r="I67" s="15">
        <f>SUBTOTAL(9,I61:I66)</f>
        <v>4903.54</v>
      </c>
      <c r="J67" s="5"/>
      <c r="K67" s="5" t="s">
        <v>63</v>
      </c>
    </row>
    <row r="68" spans="1:11" ht="12.75" outlineLevel="2">
      <c r="A68" s="2">
        <v>1</v>
      </c>
      <c r="B68" s="2" t="s">
        <v>758</v>
      </c>
      <c r="C68" s="2" t="s">
        <v>657</v>
      </c>
      <c r="D68" s="3">
        <v>248.67</v>
      </c>
      <c r="E68" s="2" t="s">
        <v>258</v>
      </c>
      <c r="F68" s="2" t="s">
        <v>659</v>
      </c>
      <c r="G68" s="2" t="s">
        <v>50</v>
      </c>
      <c r="H68" s="2">
        <v>0</v>
      </c>
      <c r="I68" s="14">
        <f>D68-H68</f>
        <v>248.67</v>
      </c>
      <c r="J68" s="2" t="s">
        <v>113</v>
      </c>
      <c r="K68" s="2" t="s">
        <v>5</v>
      </c>
    </row>
    <row r="69" spans="1:11" ht="12.75" outlineLevel="2">
      <c r="A69" s="2">
        <v>2</v>
      </c>
      <c r="B69" s="2" t="s">
        <v>759</v>
      </c>
      <c r="C69" s="2" t="s">
        <v>657</v>
      </c>
      <c r="D69" s="3">
        <v>248.67</v>
      </c>
      <c r="E69" s="2" t="s">
        <v>260</v>
      </c>
      <c r="F69" s="2" t="s">
        <v>691</v>
      </c>
      <c r="G69" s="2" t="s">
        <v>50</v>
      </c>
      <c r="H69" s="2">
        <v>0</v>
      </c>
      <c r="I69" s="14">
        <f>D69-H69</f>
        <v>248.67</v>
      </c>
      <c r="J69" s="2" t="s">
        <v>113</v>
      </c>
      <c r="K69" s="2" t="s">
        <v>5</v>
      </c>
    </row>
    <row r="70" spans="1:11" s="12" customFormat="1" ht="12.75" outlineLevel="1">
      <c r="A70" s="5"/>
      <c r="B70" s="5"/>
      <c r="C70" s="5"/>
      <c r="D70" s="11">
        <f>SUBTOTAL(9,D68:D69)</f>
        <v>497.34</v>
      </c>
      <c r="E70" s="5"/>
      <c r="F70" s="5"/>
      <c r="G70" s="5"/>
      <c r="H70" s="5">
        <f>SUBTOTAL(9,H68:H69)</f>
        <v>0</v>
      </c>
      <c r="I70" s="15">
        <f>SUBTOTAL(9,I68:I69)</f>
        <v>497.34</v>
      </c>
      <c r="J70" s="5"/>
      <c r="K70" s="5" t="s">
        <v>115</v>
      </c>
    </row>
    <row r="71" spans="1:11" ht="12.75" outlineLevel="2">
      <c r="A71" s="2">
        <v>1</v>
      </c>
      <c r="B71" s="2" t="s">
        <v>760</v>
      </c>
      <c r="C71" s="2" t="s">
        <v>683</v>
      </c>
      <c r="D71" s="3">
        <v>9856.86</v>
      </c>
      <c r="E71" s="2" t="s">
        <v>761</v>
      </c>
      <c r="F71" s="2" t="s">
        <v>683</v>
      </c>
      <c r="G71" s="2" t="s">
        <v>50</v>
      </c>
      <c r="H71" s="2">
        <v>0</v>
      </c>
      <c r="I71" s="14">
        <f aca="true" t="shared" si="3" ref="I71:I82">D71-H71</f>
        <v>9856.86</v>
      </c>
      <c r="J71" s="2" t="s">
        <v>45</v>
      </c>
      <c r="K71" s="2" t="s">
        <v>2</v>
      </c>
    </row>
    <row r="72" spans="1:11" ht="12.75" outlineLevel="2">
      <c r="A72" s="2">
        <v>2</v>
      </c>
      <c r="B72" s="2" t="s">
        <v>762</v>
      </c>
      <c r="C72" s="2" t="s">
        <v>683</v>
      </c>
      <c r="D72" s="3">
        <v>4972.11</v>
      </c>
      <c r="E72" s="2" t="s">
        <v>763</v>
      </c>
      <c r="F72" s="2" t="s">
        <v>683</v>
      </c>
      <c r="G72" s="2" t="s">
        <v>50</v>
      </c>
      <c r="H72" s="2">
        <v>0</v>
      </c>
      <c r="I72" s="14">
        <f t="shared" si="3"/>
        <v>4972.11</v>
      </c>
      <c r="J72" s="2" t="s">
        <v>45</v>
      </c>
      <c r="K72" s="2" t="s">
        <v>2</v>
      </c>
    </row>
    <row r="73" spans="1:11" ht="12.75" outlineLevel="2">
      <c r="A73" s="2">
        <v>3</v>
      </c>
      <c r="B73" s="2" t="s">
        <v>764</v>
      </c>
      <c r="C73" s="2" t="s">
        <v>683</v>
      </c>
      <c r="D73" s="3">
        <v>18579.74</v>
      </c>
      <c r="E73" s="2" t="s">
        <v>765</v>
      </c>
      <c r="F73" s="2" t="s">
        <v>683</v>
      </c>
      <c r="G73" s="2" t="s">
        <v>50</v>
      </c>
      <c r="H73" s="2">
        <v>0</v>
      </c>
      <c r="I73" s="14">
        <f t="shared" si="3"/>
        <v>18579.74</v>
      </c>
      <c r="J73" s="2" t="s">
        <v>45</v>
      </c>
      <c r="K73" s="2" t="s">
        <v>2</v>
      </c>
    </row>
    <row r="74" spans="1:11" ht="12.75" outlineLevel="2">
      <c r="A74" s="2">
        <v>4</v>
      </c>
      <c r="B74" s="2" t="s">
        <v>766</v>
      </c>
      <c r="C74" s="2" t="s">
        <v>683</v>
      </c>
      <c r="D74" s="3">
        <v>8173.36</v>
      </c>
      <c r="E74" s="2" t="s">
        <v>767</v>
      </c>
      <c r="F74" s="2" t="s">
        <v>683</v>
      </c>
      <c r="G74" s="2" t="s">
        <v>50</v>
      </c>
      <c r="H74" s="2">
        <v>0</v>
      </c>
      <c r="I74" s="14">
        <f t="shared" si="3"/>
        <v>8173.36</v>
      </c>
      <c r="J74" s="2" t="s">
        <v>45</v>
      </c>
      <c r="K74" s="2" t="s">
        <v>2</v>
      </c>
    </row>
    <row r="75" spans="1:11" ht="12.75" outlineLevel="2">
      <c r="A75" s="2">
        <v>5</v>
      </c>
      <c r="B75" s="2" t="s">
        <v>768</v>
      </c>
      <c r="C75" s="2" t="s">
        <v>683</v>
      </c>
      <c r="D75" s="3">
        <v>12155.68</v>
      </c>
      <c r="E75" s="2" t="s">
        <v>769</v>
      </c>
      <c r="F75" s="2" t="s">
        <v>683</v>
      </c>
      <c r="G75" s="2" t="s">
        <v>50</v>
      </c>
      <c r="H75" s="2">
        <v>0</v>
      </c>
      <c r="I75" s="14">
        <f t="shared" si="3"/>
        <v>12155.68</v>
      </c>
      <c r="J75" s="2" t="s">
        <v>45</v>
      </c>
      <c r="K75" s="2" t="s">
        <v>2</v>
      </c>
    </row>
    <row r="76" spans="1:11" ht="12.75" outlineLevel="2">
      <c r="A76" s="2">
        <v>6</v>
      </c>
      <c r="B76" s="2" t="s">
        <v>770</v>
      </c>
      <c r="C76" s="2" t="s">
        <v>683</v>
      </c>
      <c r="D76" s="3">
        <v>1274.25</v>
      </c>
      <c r="E76" s="2" t="s">
        <v>771</v>
      </c>
      <c r="F76" s="2" t="s">
        <v>683</v>
      </c>
      <c r="G76" s="2" t="s">
        <v>50</v>
      </c>
      <c r="H76" s="2">
        <v>0</v>
      </c>
      <c r="I76" s="14">
        <f t="shared" si="3"/>
        <v>1274.25</v>
      </c>
      <c r="J76" s="2" t="s">
        <v>45</v>
      </c>
      <c r="K76" s="2" t="s">
        <v>2</v>
      </c>
    </row>
    <row r="77" spans="1:11" ht="12.75" outlineLevel="2">
      <c r="A77" s="2">
        <v>7</v>
      </c>
      <c r="B77" s="2" t="s">
        <v>772</v>
      </c>
      <c r="C77" s="2" t="s">
        <v>683</v>
      </c>
      <c r="D77" s="3">
        <v>33983.57</v>
      </c>
      <c r="E77" s="2" t="s">
        <v>773</v>
      </c>
      <c r="F77" s="2" t="s">
        <v>683</v>
      </c>
      <c r="G77" s="2" t="s">
        <v>50</v>
      </c>
      <c r="H77" s="2">
        <v>121.17</v>
      </c>
      <c r="I77" s="14">
        <f t="shared" si="3"/>
        <v>33862.4</v>
      </c>
      <c r="J77" s="2" t="s">
        <v>45</v>
      </c>
      <c r="K77" s="2" t="s">
        <v>2</v>
      </c>
    </row>
    <row r="78" spans="1:11" ht="12.75" outlineLevel="2">
      <c r="A78" s="2">
        <v>8</v>
      </c>
      <c r="B78" s="2" t="s">
        <v>774</v>
      </c>
      <c r="C78" s="2" t="s">
        <v>683</v>
      </c>
      <c r="D78" s="3">
        <v>246.9</v>
      </c>
      <c r="E78" s="2" t="s">
        <v>775</v>
      </c>
      <c r="F78" s="2" t="s">
        <v>683</v>
      </c>
      <c r="G78" s="2" t="s">
        <v>50</v>
      </c>
      <c r="H78" s="2">
        <v>0</v>
      </c>
      <c r="I78" s="14">
        <f t="shared" si="3"/>
        <v>246.9</v>
      </c>
      <c r="J78" s="2" t="s">
        <v>45</v>
      </c>
      <c r="K78" s="2" t="s">
        <v>2</v>
      </c>
    </row>
    <row r="79" spans="1:11" ht="12.75" outlineLevel="2">
      <c r="A79" s="2">
        <v>9</v>
      </c>
      <c r="B79" s="2" t="s">
        <v>776</v>
      </c>
      <c r="C79" s="2" t="s">
        <v>683</v>
      </c>
      <c r="D79" s="3">
        <v>483.96</v>
      </c>
      <c r="E79" s="2" t="s">
        <v>777</v>
      </c>
      <c r="F79" s="2" t="s">
        <v>694</v>
      </c>
      <c r="G79" s="2" t="s">
        <v>50</v>
      </c>
      <c r="H79" s="2">
        <v>0</v>
      </c>
      <c r="I79" s="14">
        <f t="shared" si="3"/>
        <v>483.96</v>
      </c>
      <c r="J79" s="2" t="s">
        <v>45</v>
      </c>
      <c r="K79" s="2" t="s">
        <v>2</v>
      </c>
    </row>
    <row r="80" spans="1:11" ht="12.75" outlineLevel="2">
      <c r="A80" s="2">
        <v>10</v>
      </c>
      <c r="B80" s="2" t="s">
        <v>778</v>
      </c>
      <c r="C80" s="2" t="s">
        <v>683</v>
      </c>
      <c r="D80" s="3">
        <v>1480.5</v>
      </c>
      <c r="E80" s="2" t="s">
        <v>779</v>
      </c>
      <c r="F80" s="2" t="s">
        <v>694</v>
      </c>
      <c r="G80" s="2" t="s">
        <v>50</v>
      </c>
      <c r="H80" s="2">
        <v>0</v>
      </c>
      <c r="I80" s="14">
        <f t="shared" si="3"/>
        <v>1480.5</v>
      </c>
      <c r="J80" s="2" t="s">
        <v>45</v>
      </c>
      <c r="K80" s="2" t="s">
        <v>2</v>
      </c>
    </row>
    <row r="81" spans="1:11" ht="12.75" outlineLevel="2">
      <c r="A81" s="2">
        <v>11</v>
      </c>
      <c r="B81" s="2" t="s">
        <v>780</v>
      </c>
      <c r="C81" s="2" t="s">
        <v>683</v>
      </c>
      <c r="D81" s="3">
        <v>1198.07</v>
      </c>
      <c r="E81" s="2" t="s">
        <v>781</v>
      </c>
      <c r="F81" s="2" t="s">
        <v>659</v>
      </c>
      <c r="G81" s="2" t="s">
        <v>50</v>
      </c>
      <c r="H81" s="2">
        <v>0</v>
      </c>
      <c r="I81" s="14">
        <f t="shared" si="3"/>
        <v>1198.07</v>
      </c>
      <c r="J81" s="2" t="s">
        <v>45</v>
      </c>
      <c r="K81" s="2" t="s">
        <v>2</v>
      </c>
    </row>
    <row r="82" spans="1:11" ht="12.75" outlineLevel="2">
      <c r="A82" s="2">
        <v>12</v>
      </c>
      <c r="B82" s="2" t="s">
        <v>782</v>
      </c>
      <c r="C82" s="2" t="s">
        <v>683</v>
      </c>
      <c r="D82" s="3">
        <v>192.36</v>
      </c>
      <c r="E82" s="2" t="s">
        <v>783</v>
      </c>
      <c r="F82" s="2" t="s">
        <v>659</v>
      </c>
      <c r="G82" s="2" t="s">
        <v>50</v>
      </c>
      <c r="H82" s="2">
        <v>0</v>
      </c>
      <c r="I82" s="14">
        <f t="shared" si="3"/>
        <v>192.36</v>
      </c>
      <c r="J82" s="2" t="s">
        <v>45</v>
      </c>
      <c r="K82" s="2" t="s">
        <v>2</v>
      </c>
    </row>
    <row r="83" spans="1:11" s="12" customFormat="1" ht="12.75" outlineLevel="1">
      <c r="A83" s="5"/>
      <c r="B83" s="5"/>
      <c r="C83" s="5"/>
      <c r="D83" s="11">
        <f>SUBTOTAL(9,D71:D82)</f>
        <v>92597.36000000002</v>
      </c>
      <c r="E83" s="5"/>
      <c r="F83" s="5"/>
      <c r="G83" s="5"/>
      <c r="H83" s="5">
        <f>SUBTOTAL(9,H71:H82)</f>
        <v>121.17</v>
      </c>
      <c r="I83" s="15">
        <f>SUBTOTAL(9,I71:I82)</f>
        <v>92476.19000000002</v>
      </c>
      <c r="J83" s="5"/>
      <c r="K83" s="5" t="s">
        <v>46</v>
      </c>
    </row>
    <row r="84" spans="1:11" ht="12.75" outlineLevel="2">
      <c r="A84" s="2">
        <v>1</v>
      </c>
      <c r="B84" s="2" t="s">
        <v>784</v>
      </c>
      <c r="C84" s="2" t="s">
        <v>657</v>
      </c>
      <c r="D84" s="3">
        <v>1008.35</v>
      </c>
      <c r="E84" s="2" t="s">
        <v>785</v>
      </c>
      <c r="F84" s="2" t="s">
        <v>687</v>
      </c>
      <c r="G84" s="2" t="s">
        <v>50</v>
      </c>
      <c r="H84" s="2">
        <v>0</v>
      </c>
      <c r="I84" s="14">
        <f>D84-H84</f>
        <v>1008.35</v>
      </c>
      <c r="J84" s="2" t="s">
        <v>47</v>
      </c>
      <c r="K84" s="2" t="s">
        <v>4</v>
      </c>
    </row>
    <row r="85" spans="1:11" ht="12.75" outlineLevel="2">
      <c r="A85" s="2">
        <v>2</v>
      </c>
      <c r="B85" s="2" t="s">
        <v>786</v>
      </c>
      <c r="C85" s="2" t="s">
        <v>657</v>
      </c>
      <c r="D85" s="3">
        <v>24351.71</v>
      </c>
      <c r="E85" s="2" t="s">
        <v>787</v>
      </c>
      <c r="F85" s="2" t="s">
        <v>687</v>
      </c>
      <c r="G85" s="2" t="s">
        <v>50</v>
      </c>
      <c r="H85" s="2">
        <v>0</v>
      </c>
      <c r="I85" s="14">
        <f>D85-H85</f>
        <v>24351.71</v>
      </c>
      <c r="J85" s="2" t="s">
        <v>47</v>
      </c>
      <c r="K85" s="2" t="s">
        <v>4</v>
      </c>
    </row>
    <row r="86" spans="1:11" s="12" customFormat="1" ht="12.75" outlineLevel="1">
      <c r="A86" s="5"/>
      <c r="B86" s="5"/>
      <c r="C86" s="5"/>
      <c r="D86" s="11">
        <f>SUBTOTAL(9,D84:D85)</f>
        <v>25360.059999999998</v>
      </c>
      <c r="E86" s="5"/>
      <c r="F86" s="5"/>
      <c r="G86" s="5"/>
      <c r="H86" s="5">
        <f>SUBTOTAL(9,H84:H85)</f>
        <v>0</v>
      </c>
      <c r="I86" s="15">
        <f>SUBTOTAL(9,I84:I85)</f>
        <v>25360.059999999998</v>
      </c>
      <c r="J86" s="5"/>
      <c r="K86" s="5" t="s">
        <v>48</v>
      </c>
    </row>
    <row r="87" spans="1:11" ht="12.75" outlineLevel="2">
      <c r="A87" s="2">
        <v>1</v>
      </c>
      <c r="B87" s="2" t="s">
        <v>788</v>
      </c>
      <c r="C87" s="2" t="s">
        <v>683</v>
      </c>
      <c r="D87" s="3">
        <v>1058.77</v>
      </c>
      <c r="E87" s="2" t="s">
        <v>789</v>
      </c>
      <c r="F87" s="2" t="s">
        <v>683</v>
      </c>
      <c r="G87" s="2" t="s">
        <v>50</v>
      </c>
      <c r="H87" s="2">
        <v>0</v>
      </c>
      <c r="I87" s="14">
        <f>D87-H87</f>
        <v>1058.77</v>
      </c>
      <c r="J87" s="2" t="s">
        <v>242</v>
      </c>
      <c r="K87" s="2" t="s">
        <v>76</v>
      </c>
    </row>
    <row r="88" spans="1:11" s="12" customFormat="1" ht="12.75" outlineLevel="1">
      <c r="A88" s="5"/>
      <c r="B88" s="5"/>
      <c r="C88" s="5"/>
      <c r="D88" s="11">
        <f>SUBTOTAL(9,D87:D87)</f>
        <v>1058.77</v>
      </c>
      <c r="E88" s="5"/>
      <c r="F88" s="5"/>
      <c r="G88" s="5"/>
      <c r="H88" s="5">
        <f>SUBTOTAL(9,H87:H87)</f>
        <v>0</v>
      </c>
      <c r="I88" s="15">
        <f>SUBTOTAL(9,I87:I87)</f>
        <v>1058.77</v>
      </c>
      <c r="J88" s="5"/>
      <c r="K88" s="5" t="s">
        <v>243</v>
      </c>
    </row>
    <row r="89" spans="1:11" s="12" customFormat="1" ht="12.75">
      <c r="A89" s="5"/>
      <c r="B89" s="5"/>
      <c r="C89" s="5"/>
      <c r="D89" s="11">
        <f>SUBTOTAL(9,D8:D87)</f>
        <v>300223.74000000005</v>
      </c>
      <c r="E89" s="5"/>
      <c r="F89" s="5"/>
      <c r="G89" s="5"/>
      <c r="H89" s="5">
        <f>SUBTOTAL(9,H8:H87)</f>
        <v>223.74</v>
      </c>
      <c r="I89" s="15">
        <f>SUBTOTAL(9,I8:I87)</f>
        <v>300000.00000000006</v>
      </c>
      <c r="J89" s="5"/>
      <c r="K89" s="5" t="s">
        <v>49</v>
      </c>
    </row>
    <row r="91" ht="12.75">
      <c r="I91" s="28"/>
    </row>
    <row r="92" spans="2:11" ht="12.75">
      <c r="B92" s="18" t="s">
        <v>649</v>
      </c>
      <c r="C92" s="19"/>
      <c r="D92" s="20"/>
      <c r="E92" s="21"/>
      <c r="F92" s="18"/>
      <c r="G92" s="19"/>
      <c r="H92" s="18" t="s">
        <v>650</v>
      </c>
      <c r="I92" s="22"/>
      <c r="J92" s="22"/>
      <c r="K92" s="18" t="s">
        <v>64</v>
      </c>
    </row>
    <row r="93" spans="2:11" ht="12.75">
      <c r="B93" s="18" t="s">
        <v>652</v>
      </c>
      <c r="C93" s="18"/>
      <c r="D93" s="20"/>
      <c r="E93" s="21"/>
      <c r="F93" s="18"/>
      <c r="G93" s="19"/>
      <c r="H93" s="4" t="s">
        <v>653</v>
      </c>
      <c r="I93" s="22"/>
      <c r="J93" s="22"/>
      <c r="K93" s="18" t="s">
        <v>65</v>
      </c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93"/>
  <sheetViews>
    <sheetView zoomScalePageLayoutView="0" workbookViewId="0" topLeftCell="A1">
      <selection activeCell="B92" sqref="B92:I93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9.140625" style="4" customWidth="1"/>
    <col min="6" max="6" width="11.57421875" style="4" customWidth="1"/>
    <col min="7" max="8" width="9.140625" style="4" customWidth="1"/>
    <col min="9" max="9" width="12.28125" style="4" customWidth="1"/>
    <col min="10" max="10" width="9.140625" style="4" customWidth="1"/>
    <col min="11" max="11" width="22.00390625" style="4" customWidth="1"/>
    <col min="12" max="12" width="8.00390625" style="4" customWidth="1"/>
    <col min="13" max="13" width="11.140625" style="4" customWidth="1"/>
    <col min="14" max="14" width="11.8515625" style="4" customWidth="1"/>
    <col min="15" max="15" width="9.140625" style="4" customWidth="1"/>
    <col min="16" max="16" width="11.7109375" style="4" customWidth="1"/>
    <col min="17" max="16384" width="9.140625" style="4" customWidth="1"/>
  </cols>
  <sheetData>
    <row r="2" spans="2:23" ht="12.75">
      <c r="B2" s="16" t="s">
        <v>18</v>
      </c>
      <c r="C2" s="16"/>
      <c r="N2" s="18"/>
      <c r="O2" s="19"/>
      <c r="P2" s="20"/>
      <c r="Q2" s="21"/>
      <c r="R2" s="18"/>
      <c r="S2" s="19"/>
      <c r="T2" s="18"/>
      <c r="U2" s="22"/>
      <c r="V2" s="22"/>
      <c r="W2" s="18"/>
    </row>
    <row r="3" spans="2:23" ht="12.75">
      <c r="B3" s="16" t="s">
        <v>792</v>
      </c>
      <c r="C3" s="16"/>
      <c r="N3" s="18"/>
      <c r="O3" s="18"/>
      <c r="P3" s="20"/>
      <c r="Q3" s="21"/>
      <c r="R3" s="18"/>
      <c r="S3" s="19"/>
      <c r="U3" s="22"/>
      <c r="V3" s="22"/>
      <c r="W3" s="18"/>
    </row>
    <row r="4" ht="12.75">
      <c r="I4" s="17" t="s">
        <v>19</v>
      </c>
    </row>
    <row r="5" ht="12.75">
      <c r="F5" s="18" t="s">
        <v>793</v>
      </c>
    </row>
    <row r="7" spans="1:11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24</v>
      </c>
      <c r="F7" s="57" t="s">
        <v>25</v>
      </c>
      <c r="G7" s="9" t="s">
        <v>26</v>
      </c>
      <c r="H7" s="8" t="s">
        <v>27</v>
      </c>
      <c r="I7" s="8" t="s">
        <v>794</v>
      </c>
      <c r="J7" s="7" t="s">
        <v>28</v>
      </c>
      <c r="K7" s="9" t="s">
        <v>29</v>
      </c>
    </row>
    <row r="8" spans="1:11" ht="12.75" outlineLevel="2">
      <c r="A8" s="2">
        <v>1</v>
      </c>
      <c r="B8" s="2" t="s">
        <v>795</v>
      </c>
      <c r="C8" s="2" t="s">
        <v>796</v>
      </c>
      <c r="D8" s="3">
        <v>5206.52</v>
      </c>
      <c r="E8" s="2" t="s">
        <v>797</v>
      </c>
      <c r="F8" s="2" t="s">
        <v>796</v>
      </c>
      <c r="G8" s="2" t="s">
        <v>50</v>
      </c>
      <c r="H8" s="2">
        <v>0</v>
      </c>
      <c r="I8" s="14">
        <f>D8-H8</f>
        <v>5206.52</v>
      </c>
      <c r="J8" s="2" t="s">
        <v>798</v>
      </c>
      <c r="K8" s="2" t="s">
        <v>790</v>
      </c>
    </row>
    <row r="9" spans="1:11" s="86" customFormat="1" ht="12.75" outlineLevel="1">
      <c r="A9" s="83"/>
      <c r="B9" s="83"/>
      <c r="C9" s="83"/>
      <c r="D9" s="84">
        <f>SUBTOTAL(9,D8:D8)</f>
        <v>5206.52</v>
      </c>
      <c r="E9" s="83"/>
      <c r="F9" s="83"/>
      <c r="G9" s="83"/>
      <c r="H9" s="83">
        <f>SUBTOTAL(9,H8:H8)</f>
        <v>0</v>
      </c>
      <c r="I9" s="85">
        <f>SUBTOTAL(9,I8:I8)</f>
        <v>5206.52</v>
      </c>
      <c r="J9" s="83"/>
      <c r="K9" s="83" t="s">
        <v>799</v>
      </c>
    </row>
    <row r="10" spans="1:11" ht="12.75" outlineLevel="2">
      <c r="A10" s="2">
        <v>1</v>
      </c>
      <c r="B10" s="2" t="s">
        <v>800</v>
      </c>
      <c r="C10" s="2" t="s">
        <v>796</v>
      </c>
      <c r="D10" s="3">
        <v>1852.76</v>
      </c>
      <c r="E10" s="2" t="s">
        <v>801</v>
      </c>
      <c r="F10" s="2" t="s">
        <v>802</v>
      </c>
      <c r="G10" s="2" t="s">
        <v>50</v>
      </c>
      <c r="H10" s="2">
        <v>0</v>
      </c>
      <c r="I10" s="14">
        <f>D10-H10</f>
        <v>1852.76</v>
      </c>
      <c r="J10" s="2" t="s">
        <v>803</v>
      </c>
      <c r="K10" s="2" t="s">
        <v>11</v>
      </c>
    </row>
    <row r="11" spans="1:11" s="86" customFormat="1" ht="12.75" outlineLevel="1">
      <c r="A11" s="83"/>
      <c r="B11" s="83"/>
      <c r="C11" s="83"/>
      <c r="D11" s="84">
        <f>SUBTOTAL(9,D10:D10)</f>
        <v>1852.76</v>
      </c>
      <c r="E11" s="83"/>
      <c r="F11" s="83"/>
      <c r="G11" s="83"/>
      <c r="H11" s="83">
        <f>SUBTOTAL(9,H10:H10)</f>
        <v>0</v>
      </c>
      <c r="I11" s="85">
        <f>SUBTOTAL(9,I10:I10)</f>
        <v>1852.76</v>
      </c>
      <c r="J11" s="83"/>
      <c r="K11" s="83" t="s">
        <v>804</v>
      </c>
    </row>
    <row r="12" spans="1:11" ht="12.75" outlineLevel="2">
      <c r="A12" s="2">
        <v>1</v>
      </c>
      <c r="B12" s="2" t="s">
        <v>805</v>
      </c>
      <c r="C12" s="2" t="s">
        <v>796</v>
      </c>
      <c r="D12" s="3">
        <v>24372.02</v>
      </c>
      <c r="E12" s="2" t="s">
        <v>806</v>
      </c>
      <c r="F12" s="2" t="s">
        <v>807</v>
      </c>
      <c r="G12" s="2" t="s">
        <v>50</v>
      </c>
      <c r="H12" s="2">
        <v>0</v>
      </c>
      <c r="I12" s="14">
        <f aca="true" t="shared" si="0" ref="I12:I19">D12-H12</f>
        <v>24372.02</v>
      </c>
      <c r="J12" s="2" t="s">
        <v>30</v>
      </c>
      <c r="K12" s="2" t="s">
        <v>13</v>
      </c>
    </row>
    <row r="13" spans="1:11" ht="12.75" outlineLevel="2">
      <c r="A13" s="2">
        <v>2</v>
      </c>
      <c r="B13" s="2" t="s">
        <v>808</v>
      </c>
      <c r="C13" s="2" t="s">
        <v>796</v>
      </c>
      <c r="D13" s="3">
        <v>3847.2</v>
      </c>
      <c r="E13" s="2" t="s">
        <v>809</v>
      </c>
      <c r="F13" s="2" t="s">
        <v>807</v>
      </c>
      <c r="G13" s="2" t="s">
        <v>50</v>
      </c>
      <c r="H13" s="2">
        <v>0</v>
      </c>
      <c r="I13" s="14">
        <f t="shared" si="0"/>
        <v>3847.2</v>
      </c>
      <c r="J13" s="2" t="s">
        <v>30</v>
      </c>
      <c r="K13" s="2" t="s">
        <v>13</v>
      </c>
    </row>
    <row r="14" spans="1:11" ht="12.75" outlineLevel="2">
      <c r="A14" s="2">
        <v>3</v>
      </c>
      <c r="B14" s="2" t="s">
        <v>810</v>
      </c>
      <c r="C14" s="2" t="s">
        <v>796</v>
      </c>
      <c r="D14" s="3">
        <v>679.68</v>
      </c>
      <c r="E14" s="2" t="s">
        <v>811</v>
      </c>
      <c r="F14" s="2" t="s">
        <v>807</v>
      </c>
      <c r="G14" s="2" t="s">
        <v>50</v>
      </c>
      <c r="H14" s="2">
        <v>0</v>
      </c>
      <c r="I14" s="14">
        <f t="shared" si="0"/>
        <v>679.68</v>
      </c>
      <c r="J14" s="2" t="s">
        <v>30</v>
      </c>
      <c r="K14" s="2" t="s">
        <v>13</v>
      </c>
    </row>
    <row r="15" spans="1:11" ht="12.75" outlineLevel="2">
      <c r="A15" s="2">
        <v>4</v>
      </c>
      <c r="B15" s="2" t="s">
        <v>812</v>
      </c>
      <c r="C15" s="2" t="s">
        <v>796</v>
      </c>
      <c r="D15" s="3">
        <v>500.14</v>
      </c>
      <c r="E15" s="2" t="s">
        <v>813</v>
      </c>
      <c r="F15" s="2" t="s">
        <v>807</v>
      </c>
      <c r="G15" s="2" t="s">
        <v>50</v>
      </c>
      <c r="H15" s="2">
        <v>0</v>
      </c>
      <c r="I15" s="14">
        <f t="shared" si="0"/>
        <v>500.14</v>
      </c>
      <c r="J15" s="2" t="s">
        <v>30</v>
      </c>
      <c r="K15" s="2" t="s">
        <v>13</v>
      </c>
    </row>
    <row r="16" spans="1:11" ht="12.75" outlineLevel="2">
      <c r="A16" s="2">
        <v>5</v>
      </c>
      <c r="B16" s="2" t="s">
        <v>814</v>
      </c>
      <c r="C16" s="2" t="s">
        <v>796</v>
      </c>
      <c r="D16" s="3">
        <v>128.24</v>
      </c>
      <c r="E16" s="2" t="s">
        <v>815</v>
      </c>
      <c r="F16" s="2" t="s">
        <v>807</v>
      </c>
      <c r="G16" s="2" t="s">
        <v>50</v>
      </c>
      <c r="H16" s="2">
        <v>0</v>
      </c>
      <c r="I16" s="14">
        <f t="shared" si="0"/>
        <v>128.24</v>
      </c>
      <c r="J16" s="2" t="s">
        <v>30</v>
      </c>
      <c r="K16" s="2" t="s">
        <v>13</v>
      </c>
    </row>
    <row r="17" spans="1:11" ht="12.75" outlineLevel="2">
      <c r="A17" s="2">
        <v>6</v>
      </c>
      <c r="B17" s="2" t="s">
        <v>816</v>
      </c>
      <c r="C17" s="2" t="s">
        <v>796</v>
      </c>
      <c r="D17" s="3">
        <v>359.08</v>
      </c>
      <c r="E17" s="2" t="s">
        <v>817</v>
      </c>
      <c r="F17" s="2" t="s">
        <v>807</v>
      </c>
      <c r="G17" s="2" t="s">
        <v>50</v>
      </c>
      <c r="H17" s="2">
        <v>0</v>
      </c>
      <c r="I17" s="14">
        <f t="shared" si="0"/>
        <v>359.08</v>
      </c>
      <c r="J17" s="2" t="s">
        <v>30</v>
      </c>
      <c r="K17" s="2" t="s">
        <v>13</v>
      </c>
    </row>
    <row r="18" spans="1:11" ht="12.75" outlineLevel="2">
      <c r="A18" s="2">
        <v>7</v>
      </c>
      <c r="B18" s="2" t="s">
        <v>818</v>
      </c>
      <c r="C18" s="2" t="s">
        <v>796</v>
      </c>
      <c r="D18" s="3">
        <v>192.36</v>
      </c>
      <c r="E18" s="2" t="s">
        <v>819</v>
      </c>
      <c r="F18" s="2" t="s">
        <v>807</v>
      </c>
      <c r="G18" s="2" t="s">
        <v>50</v>
      </c>
      <c r="H18" s="2">
        <v>0</v>
      </c>
      <c r="I18" s="14">
        <f t="shared" si="0"/>
        <v>192.36</v>
      </c>
      <c r="J18" s="2" t="s">
        <v>30</v>
      </c>
      <c r="K18" s="2" t="s">
        <v>13</v>
      </c>
    </row>
    <row r="19" spans="1:11" ht="12.75" outlineLevel="2">
      <c r="A19" s="2">
        <v>8</v>
      </c>
      <c r="B19" s="2" t="s">
        <v>820</v>
      </c>
      <c r="C19" s="2" t="s">
        <v>796</v>
      </c>
      <c r="D19" s="3">
        <v>577.54</v>
      </c>
      <c r="E19" s="2" t="s">
        <v>821</v>
      </c>
      <c r="F19" s="2" t="s">
        <v>807</v>
      </c>
      <c r="G19" s="2" t="s">
        <v>50</v>
      </c>
      <c r="H19" s="2">
        <v>0</v>
      </c>
      <c r="I19" s="14">
        <f t="shared" si="0"/>
        <v>577.54</v>
      </c>
      <c r="J19" s="2" t="s">
        <v>30</v>
      </c>
      <c r="K19" s="2" t="s">
        <v>13</v>
      </c>
    </row>
    <row r="20" spans="1:11" s="86" customFormat="1" ht="12.75" outlineLevel="1">
      <c r="A20" s="83"/>
      <c r="B20" s="83"/>
      <c r="C20" s="83"/>
      <c r="D20" s="84">
        <f>SUBTOTAL(9,D12:D19)</f>
        <v>30656.260000000006</v>
      </c>
      <c r="E20" s="83"/>
      <c r="F20" s="83"/>
      <c r="G20" s="83"/>
      <c r="H20" s="83">
        <f>SUBTOTAL(9,H12:H19)</f>
        <v>0</v>
      </c>
      <c r="I20" s="85">
        <f>SUBTOTAL(9,I12:I19)</f>
        <v>30656.260000000006</v>
      </c>
      <c r="J20" s="83"/>
      <c r="K20" s="83" t="s">
        <v>31</v>
      </c>
    </row>
    <row r="21" spans="1:11" ht="12.75" outlineLevel="2">
      <c r="A21" s="2">
        <v>1</v>
      </c>
      <c r="B21" s="2" t="s">
        <v>822</v>
      </c>
      <c r="C21" s="2" t="s">
        <v>796</v>
      </c>
      <c r="D21" s="3">
        <v>7106.27</v>
      </c>
      <c r="E21" s="2" t="s">
        <v>823</v>
      </c>
      <c r="F21" s="2" t="s">
        <v>796</v>
      </c>
      <c r="G21" s="2" t="s">
        <v>50</v>
      </c>
      <c r="H21" s="2">
        <v>0</v>
      </c>
      <c r="I21" s="14">
        <f>D21-H21</f>
        <v>7106.27</v>
      </c>
      <c r="J21" s="2" t="s">
        <v>32</v>
      </c>
      <c r="K21" s="2" t="s">
        <v>14</v>
      </c>
    </row>
    <row r="22" spans="1:11" ht="12.75" outlineLevel="2">
      <c r="A22" s="2">
        <v>2</v>
      </c>
      <c r="B22" s="2" t="s">
        <v>824</v>
      </c>
      <c r="C22" s="2" t="s">
        <v>796</v>
      </c>
      <c r="D22" s="3">
        <v>8604.66</v>
      </c>
      <c r="E22" s="2" t="s">
        <v>825</v>
      </c>
      <c r="F22" s="2" t="s">
        <v>796</v>
      </c>
      <c r="G22" s="2" t="s">
        <v>50</v>
      </c>
      <c r="H22" s="2">
        <v>0</v>
      </c>
      <c r="I22" s="14">
        <f>D22-H22</f>
        <v>8604.66</v>
      </c>
      <c r="J22" s="2" t="s">
        <v>32</v>
      </c>
      <c r="K22" s="2" t="s">
        <v>14</v>
      </c>
    </row>
    <row r="23" spans="1:11" ht="12.75" outlineLevel="2">
      <c r="A23" s="2">
        <v>3</v>
      </c>
      <c r="B23" s="2" t="s">
        <v>826</v>
      </c>
      <c r="C23" s="2" t="s">
        <v>796</v>
      </c>
      <c r="D23" s="3">
        <v>1144.72</v>
      </c>
      <c r="E23" s="2" t="s">
        <v>827</v>
      </c>
      <c r="F23" s="2" t="s">
        <v>796</v>
      </c>
      <c r="G23" s="2" t="s">
        <v>50</v>
      </c>
      <c r="H23" s="2">
        <v>0</v>
      </c>
      <c r="I23" s="14">
        <f>D23-H23</f>
        <v>1144.72</v>
      </c>
      <c r="J23" s="2" t="s">
        <v>32</v>
      </c>
      <c r="K23" s="2" t="s">
        <v>14</v>
      </c>
    </row>
    <row r="24" spans="1:11" ht="12.75" outlineLevel="2">
      <c r="A24" s="2">
        <v>4</v>
      </c>
      <c r="B24" s="2" t="s">
        <v>828</v>
      </c>
      <c r="C24" s="2" t="s">
        <v>796</v>
      </c>
      <c r="D24" s="3">
        <v>17554.79</v>
      </c>
      <c r="E24" s="2" t="s">
        <v>829</v>
      </c>
      <c r="F24" s="2" t="s">
        <v>796</v>
      </c>
      <c r="G24" s="2" t="s">
        <v>50</v>
      </c>
      <c r="H24" s="2">
        <v>0</v>
      </c>
      <c r="I24" s="14">
        <f>D24-H24</f>
        <v>17554.79</v>
      </c>
      <c r="J24" s="2" t="s">
        <v>32</v>
      </c>
      <c r="K24" s="2" t="s">
        <v>14</v>
      </c>
    </row>
    <row r="25" spans="1:11" ht="12.75" outlineLevel="2">
      <c r="A25" s="2">
        <v>5</v>
      </c>
      <c r="B25" s="2" t="s">
        <v>830</v>
      </c>
      <c r="C25" s="2" t="s">
        <v>796</v>
      </c>
      <c r="D25" s="3">
        <v>1198.07</v>
      </c>
      <c r="E25" s="2" t="s">
        <v>831</v>
      </c>
      <c r="F25" s="2" t="s">
        <v>796</v>
      </c>
      <c r="G25" s="2" t="s">
        <v>50</v>
      </c>
      <c r="H25" s="2">
        <v>0</v>
      </c>
      <c r="I25" s="14">
        <f>D25-H25</f>
        <v>1198.07</v>
      </c>
      <c r="J25" s="2" t="s">
        <v>32</v>
      </c>
      <c r="K25" s="2" t="s">
        <v>14</v>
      </c>
    </row>
    <row r="26" spans="1:11" s="86" customFormat="1" ht="12.75" outlineLevel="1">
      <c r="A26" s="83"/>
      <c r="B26" s="83"/>
      <c r="C26" s="83"/>
      <c r="D26" s="84">
        <f>SUBTOTAL(9,D21:D25)</f>
        <v>35608.51</v>
      </c>
      <c r="E26" s="83"/>
      <c r="F26" s="83"/>
      <c r="G26" s="83"/>
      <c r="H26" s="83">
        <f>SUBTOTAL(9,H21:H25)</f>
        <v>0</v>
      </c>
      <c r="I26" s="85">
        <f>SUBTOTAL(9,I21:I25)</f>
        <v>35608.51</v>
      </c>
      <c r="J26" s="83"/>
      <c r="K26" s="83" t="s">
        <v>33</v>
      </c>
    </row>
    <row r="27" spans="1:11" ht="12.75" outlineLevel="2">
      <c r="A27" s="2">
        <v>1</v>
      </c>
      <c r="B27" s="2" t="s">
        <v>832</v>
      </c>
      <c r="C27" s="2" t="s">
        <v>796</v>
      </c>
      <c r="D27" s="3">
        <v>3176.31</v>
      </c>
      <c r="E27" s="2" t="s">
        <v>833</v>
      </c>
      <c r="F27" s="2" t="s">
        <v>807</v>
      </c>
      <c r="G27" s="2" t="s">
        <v>50</v>
      </c>
      <c r="H27" s="2">
        <v>0</v>
      </c>
      <c r="I27" s="14">
        <f>D27-H27</f>
        <v>3176.31</v>
      </c>
      <c r="J27" s="2" t="s">
        <v>34</v>
      </c>
      <c r="K27" s="2" t="s">
        <v>15</v>
      </c>
    </row>
    <row r="28" spans="1:11" s="86" customFormat="1" ht="12.75" outlineLevel="1">
      <c r="A28" s="83"/>
      <c r="B28" s="83"/>
      <c r="C28" s="83"/>
      <c r="D28" s="84">
        <f>SUBTOTAL(9,D27:D27)</f>
        <v>3176.31</v>
      </c>
      <c r="E28" s="83"/>
      <c r="F28" s="83"/>
      <c r="G28" s="83"/>
      <c r="H28" s="83">
        <f>SUBTOTAL(9,H27:H27)</f>
        <v>0</v>
      </c>
      <c r="I28" s="85">
        <f>SUBTOTAL(9,I27:I27)</f>
        <v>3176.31</v>
      </c>
      <c r="J28" s="83"/>
      <c r="K28" s="83" t="s">
        <v>35</v>
      </c>
    </row>
    <row r="29" spans="1:11" ht="12.75" outlineLevel="2">
      <c r="A29" s="2">
        <v>1</v>
      </c>
      <c r="B29" s="2" t="s">
        <v>834</v>
      </c>
      <c r="C29" s="2" t="s">
        <v>796</v>
      </c>
      <c r="D29" s="3">
        <v>5736.17</v>
      </c>
      <c r="E29" s="2" t="s">
        <v>835</v>
      </c>
      <c r="F29" s="2" t="s">
        <v>836</v>
      </c>
      <c r="G29" s="2" t="s">
        <v>50</v>
      </c>
      <c r="H29" s="2">
        <v>0</v>
      </c>
      <c r="I29" s="14">
        <f>D29-H29</f>
        <v>5736.17</v>
      </c>
      <c r="J29" s="2" t="s">
        <v>36</v>
      </c>
      <c r="K29" s="2" t="s">
        <v>16</v>
      </c>
    </row>
    <row r="30" spans="1:11" s="86" customFormat="1" ht="12.75" outlineLevel="1">
      <c r="A30" s="83"/>
      <c r="B30" s="83"/>
      <c r="C30" s="83"/>
      <c r="D30" s="84">
        <f>SUBTOTAL(9,D29:D29)</f>
        <v>5736.17</v>
      </c>
      <c r="E30" s="83"/>
      <c r="F30" s="83"/>
      <c r="G30" s="83"/>
      <c r="H30" s="83">
        <f>SUBTOTAL(9,H29:H29)</f>
        <v>0</v>
      </c>
      <c r="I30" s="85">
        <f>SUBTOTAL(9,I29:I29)</f>
        <v>5736.17</v>
      </c>
      <c r="J30" s="83"/>
      <c r="K30" s="83" t="s">
        <v>37</v>
      </c>
    </row>
    <row r="31" spans="1:11" ht="12.75" outlineLevel="2">
      <c r="A31" s="2">
        <v>1</v>
      </c>
      <c r="B31" s="2" t="s">
        <v>837</v>
      </c>
      <c r="C31" s="2" t="s">
        <v>796</v>
      </c>
      <c r="D31" s="3">
        <v>13283.4</v>
      </c>
      <c r="E31" s="2" t="s">
        <v>838</v>
      </c>
      <c r="F31" s="2" t="s">
        <v>839</v>
      </c>
      <c r="G31" s="2" t="s">
        <v>50</v>
      </c>
      <c r="H31" s="2">
        <v>0</v>
      </c>
      <c r="I31" s="14">
        <f>D31-H31</f>
        <v>13283.4</v>
      </c>
      <c r="J31" s="2" t="s">
        <v>66</v>
      </c>
      <c r="K31" s="2" t="s">
        <v>53</v>
      </c>
    </row>
    <row r="32" spans="1:11" s="86" customFormat="1" ht="12.75" outlineLevel="1">
      <c r="A32" s="83"/>
      <c r="B32" s="83"/>
      <c r="C32" s="83"/>
      <c r="D32" s="84">
        <f>SUBTOTAL(9,D31:D31)</f>
        <v>13283.4</v>
      </c>
      <c r="E32" s="83"/>
      <c r="F32" s="83"/>
      <c r="G32" s="83"/>
      <c r="H32" s="83">
        <f>SUBTOTAL(9,H31:H31)</f>
        <v>0</v>
      </c>
      <c r="I32" s="85">
        <f>SUBTOTAL(9,I31:I31)</f>
        <v>13283.4</v>
      </c>
      <c r="J32" s="83"/>
      <c r="K32" s="83" t="s">
        <v>67</v>
      </c>
    </row>
    <row r="33" spans="1:11" ht="12.75" outlineLevel="2">
      <c r="A33" s="2">
        <v>1</v>
      </c>
      <c r="B33" s="2" t="s">
        <v>840</v>
      </c>
      <c r="C33" s="2" t="s">
        <v>796</v>
      </c>
      <c r="D33" s="3">
        <v>6520.95</v>
      </c>
      <c r="E33" s="2" t="s">
        <v>841</v>
      </c>
      <c r="F33" s="2" t="s">
        <v>807</v>
      </c>
      <c r="G33" s="2" t="s">
        <v>50</v>
      </c>
      <c r="H33" s="2">
        <v>0</v>
      </c>
      <c r="I33" s="14">
        <f>D33-H33</f>
        <v>6520.95</v>
      </c>
      <c r="J33" s="2" t="s">
        <v>51</v>
      </c>
      <c r="K33" s="2" t="s">
        <v>0</v>
      </c>
    </row>
    <row r="34" spans="1:11" s="86" customFormat="1" ht="12.75" outlineLevel="1">
      <c r="A34" s="83"/>
      <c r="B34" s="83"/>
      <c r="C34" s="83"/>
      <c r="D34" s="84">
        <f>SUBTOTAL(9,D33:D33)</f>
        <v>6520.95</v>
      </c>
      <c r="E34" s="83"/>
      <c r="F34" s="83"/>
      <c r="G34" s="83"/>
      <c r="H34" s="83">
        <f>SUBTOTAL(9,H33:H33)</f>
        <v>0</v>
      </c>
      <c r="I34" s="85">
        <f>SUBTOTAL(9,I33:I33)</f>
        <v>6520.95</v>
      </c>
      <c r="J34" s="83"/>
      <c r="K34" s="83" t="s">
        <v>52</v>
      </c>
    </row>
    <row r="35" spans="1:11" ht="12.75" outlineLevel="2">
      <c r="A35" s="2">
        <v>1</v>
      </c>
      <c r="B35" s="2" t="s">
        <v>842</v>
      </c>
      <c r="C35" s="2" t="s">
        <v>796</v>
      </c>
      <c r="D35" s="3">
        <v>193.39</v>
      </c>
      <c r="E35" s="2" t="s">
        <v>843</v>
      </c>
      <c r="F35" s="2" t="s">
        <v>807</v>
      </c>
      <c r="G35" s="2" t="s">
        <v>50</v>
      </c>
      <c r="H35" s="2">
        <v>0</v>
      </c>
      <c r="I35" s="14">
        <f aca="true" t="shared" si="1" ref="I35:I41">D35-H35</f>
        <v>193.39</v>
      </c>
      <c r="J35" s="2" t="s">
        <v>38</v>
      </c>
      <c r="K35" s="2" t="s">
        <v>1</v>
      </c>
    </row>
    <row r="36" spans="1:11" ht="12.75" outlineLevel="2">
      <c r="A36" s="2">
        <v>2</v>
      </c>
      <c r="B36" s="2" t="s">
        <v>844</v>
      </c>
      <c r="C36" s="2" t="s">
        <v>796</v>
      </c>
      <c r="D36" s="3">
        <v>769.44</v>
      </c>
      <c r="E36" s="2" t="s">
        <v>845</v>
      </c>
      <c r="F36" s="2" t="s">
        <v>807</v>
      </c>
      <c r="G36" s="2" t="s">
        <v>50</v>
      </c>
      <c r="H36" s="2">
        <v>0</v>
      </c>
      <c r="I36" s="14">
        <f t="shared" si="1"/>
        <v>769.44</v>
      </c>
      <c r="J36" s="2" t="s">
        <v>38</v>
      </c>
      <c r="K36" s="2" t="s">
        <v>1</v>
      </c>
    </row>
    <row r="37" spans="1:11" ht="12.75" outlineLevel="2">
      <c r="A37" s="2">
        <v>3</v>
      </c>
      <c r="B37" s="2" t="s">
        <v>846</v>
      </c>
      <c r="C37" s="2" t="s">
        <v>796</v>
      </c>
      <c r="D37" s="3">
        <v>2514.07</v>
      </c>
      <c r="E37" s="2" t="s">
        <v>847</v>
      </c>
      <c r="F37" s="2" t="s">
        <v>807</v>
      </c>
      <c r="G37" s="2" t="s">
        <v>50</v>
      </c>
      <c r="H37" s="2">
        <v>0</v>
      </c>
      <c r="I37" s="14">
        <f t="shared" si="1"/>
        <v>2514.07</v>
      </c>
      <c r="J37" s="2" t="s">
        <v>38</v>
      </c>
      <c r="K37" s="2" t="s">
        <v>1</v>
      </c>
    </row>
    <row r="38" spans="1:11" ht="12.75" outlineLevel="2">
      <c r="A38" s="2">
        <v>4</v>
      </c>
      <c r="B38" s="2" t="s">
        <v>848</v>
      </c>
      <c r="C38" s="2" t="s">
        <v>796</v>
      </c>
      <c r="D38" s="3">
        <v>811.18</v>
      </c>
      <c r="E38" s="2" t="s">
        <v>849</v>
      </c>
      <c r="F38" s="2" t="s">
        <v>807</v>
      </c>
      <c r="G38" s="2" t="s">
        <v>50</v>
      </c>
      <c r="H38" s="2">
        <v>6.38</v>
      </c>
      <c r="I38" s="14">
        <f t="shared" si="1"/>
        <v>804.8</v>
      </c>
      <c r="J38" s="2" t="s">
        <v>38</v>
      </c>
      <c r="K38" s="2" t="s">
        <v>1</v>
      </c>
    </row>
    <row r="39" spans="1:11" ht="12.75" outlineLevel="2">
      <c r="A39" s="2">
        <v>5</v>
      </c>
      <c r="B39" s="2" t="s">
        <v>850</v>
      </c>
      <c r="C39" s="2" t="s">
        <v>796</v>
      </c>
      <c r="D39" s="3">
        <v>1154.16</v>
      </c>
      <c r="E39" s="2" t="s">
        <v>851</v>
      </c>
      <c r="F39" s="2" t="s">
        <v>807</v>
      </c>
      <c r="G39" s="2" t="s">
        <v>50</v>
      </c>
      <c r="H39" s="2">
        <v>0</v>
      </c>
      <c r="I39" s="14">
        <f t="shared" si="1"/>
        <v>1154.16</v>
      </c>
      <c r="J39" s="2" t="s">
        <v>38</v>
      </c>
      <c r="K39" s="2" t="s">
        <v>1</v>
      </c>
    </row>
    <row r="40" spans="1:11" ht="12.75" outlineLevel="2">
      <c r="A40" s="2">
        <v>6</v>
      </c>
      <c r="B40" s="2" t="s">
        <v>852</v>
      </c>
      <c r="C40" s="2" t="s">
        <v>796</v>
      </c>
      <c r="D40" s="3">
        <v>17985.27</v>
      </c>
      <c r="E40" s="2" t="s">
        <v>853</v>
      </c>
      <c r="F40" s="2" t="s">
        <v>807</v>
      </c>
      <c r="G40" s="2" t="s">
        <v>50</v>
      </c>
      <c r="H40" s="2">
        <v>0</v>
      </c>
      <c r="I40" s="14">
        <f t="shared" si="1"/>
        <v>17985.27</v>
      </c>
      <c r="J40" s="2" t="s">
        <v>38</v>
      </c>
      <c r="K40" s="2" t="s">
        <v>1</v>
      </c>
    </row>
    <row r="41" spans="1:11" ht="12.75" outlineLevel="2">
      <c r="A41" s="2">
        <v>7</v>
      </c>
      <c r="B41" s="2" t="s">
        <v>854</v>
      </c>
      <c r="C41" s="2" t="s">
        <v>796</v>
      </c>
      <c r="D41" s="3">
        <v>1294.03</v>
      </c>
      <c r="E41" s="2" t="s">
        <v>855</v>
      </c>
      <c r="F41" s="2" t="s">
        <v>807</v>
      </c>
      <c r="G41" s="2" t="s">
        <v>50</v>
      </c>
      <c r="H41" s="2">
        <v>64.37</v>
      </c>
      <c r="I41" s="14">
        <f t="shared" si="1"/>
        <v>1229.6599999999999</v>
      </c>
      <c r="J41" s="2" t="s">
        <v>38</v>
      </c>
      <c r="K41" s="2" t="s">
        <v>1</v>
      </c>
    </row>
    <row r="42" spans="1:11" s="86" customFormat="1" ht="12.75" outlineLevel="1">
      <c r="A42" s="83"/>
      <c r="B42" s="83"/>
      <c r="C42" s="83"/>
      <c r="D42" s="84">
        <f>SUBTOTAL(9,D35:D41)</f>
        <v>24721.54</v>
      </c>
      <c r="E42" s="83"/>
      <c r="F42" s="83"/>
      <c r="G42" s="83"/>
      <c r="H42" s="83">
        <f>SUBTOTAL(9,H35:H41)</f>
        <v>70.75</v>
      </c>
      <c r="I42" s="85">
        <f>SUBTOTAL(9,I35:I41)</f>
        <v>24650.79</v>
      </c>
      <c r="J42" s="83"/>
      <c r="K42" s="83" t="s">
        <v>39</v>
      </c>
    </row>
    <row r="43" spans="1:11" ht="12.75" outlineLevel="2">
      <c r="A43" s="2">
        <v>1</v>
      </c>
      <c r="B43" s="2" t="s">
        <v>338</v>
      </c>
      <c r="C43" s="2" t="s">
        <v>796</v>
      </c>
      <c r="D43" s="3">
        <v>769.44</v>
      </c>
      <c r="E43" s="2" t="s">
        <v>856</v>
      </c>
      <c r="F43" s="2" t="s">
        <v>839</v>
      </c>
      <c r="G43" s="2" t="s">
        <v>50</v>
      </c>
      <c r="H43" s="2">
        <v>0</v>
      </c>
      <c r="I43" s="14">
        <f>D43-H43</f>
        <v>769.44</v>
      </c>
      <c r="J43" s="2" t="s">
        <v>857</v>
      </c>
      <c r="K43" s="2" t="s">
        <v>858</v>
      </c>
    </row>
    <row r="44" spans="1:11" s="86" customFormat="1" ht="12.75" outlineLevel="1">
      <c r="A44" s="83"/>
      <c r="B44" s="83"/>
      <c r="C44" s="83"/>
      <c r="D44" s="84">
        <f>SUBTOTAL(9,D43:D43)</f>
        <v>769.44</v>
      </c>
      <c r="E44" s="83"/>
      <c r="F44" s="83"/>
      <c r="G44" s="83"/>
      <c r="H44" s="83">
        <f>SUBTOTAL(9,H43:H43)</f>
        <v>0</v>
      </c>
      <c r="I44" s="85">
        <f>SUBTOTAL(9,I43:I43)</f>
        <v>769.44</v>
      </c>
      <c r="J44" s="83"/>
      <c r="K44" s="83" t="s">
        <v>859</v>
      </c>
    </row>
    <row r="45" spans="1:11" ht="12.75" outlineLevel="2">
      <c r="A45" s="2">
        <v>1</v>
      </c>
      <c r="B45" s="2" t="s">
        <v>860</v>
      </c>
      <c r="C45" s="2" t="s">
        <v>796</v>
      </c>
      <c r="D45" s="3">
        <v>248.52</v>
      </c>
      <c r="E45" s="2" t="s">
        <v>861</v>
      </c>
      <c r="F45" s="2" t="s">
        <v>802</v>
      </c>
      <c r="G45" s="2" t="s">
        <v>50</v>
      </c>
      <c r="H45" s="2">
        <v>0</v>
      </c>
      <c r="I45" s="14">
        <f>D45-H45</f>
        <v>248.52</v>
      </c>
      <c r="J45" s="2" t="s">
        <v>40</v>
      </c>
      <c r="K45" s="2" t="s">
        <v>3</v>
      </c>
    </row>
    <row r="46" spans="1:11" ht="12.75" outlineLevel="2">
      <c r="A46" s="2">
        <v>2</v>
      </c>
      <c r="B46" s="2" t="s">
        <v>862</v>
      </c>
      <c r="C46" s="2" t="s">
        <v>796</v>
      </c>
      <c r="D46" s="3">
        <v>8189.71</v>
      </c>
      <c r="E46" s="2" t="s">
        <v>863</v>
      </c>
      <c r="F46" s="2" t="s">
        <v>802</v>
      </c>
      <c r="G46" s="2" t="s">
        <v>50</v>
      </c>
      <c r="H46" s="2">
        <v>0</v>
      </c>
      <c r="I46" s="14">
        <f>D46-H46</f>
        <v>8189.71</v>
      </c>
      <c r="J46" s="2" t="s">
        <v>40</v>
      </c>
      <c r="K46" s="2" t="s">
        <v>3</v>
      </c>
    </row>
    <row r="47" spans="1:11" ht="12.75" outlineLevel="2">
      <c r="A47" s="2">
        <v>3</v>
      </c>
      <c r="B47" s="2" t="s">
        <v>864</v>
      </c>
      <c r="C47" s="2" t="s">
        <v>796</v>
      </c>
      <c r="D47" s="3">
        <v>4089.34</v>
      </c>
      <c r="E47" s="2" t="s">
        <v>865</v>
      </c>
      <c r="F47" s="2" t="s">
        <v>866</v>
      </c>
      <c r="G47" s="2" t="s">
        <v>50</v>
      </c>
      <c r="H47" s="2">
        <v>0</v>
      </c>
      <c r="I47" s="14">
        <f>D47-H47</f>
        <v>4089.34</v>
      </c>
      <c r="J47" s="2" t="s">
        <v>40</v>
      </c>
      <c r="K47" s="2" t="s">
        <v>3</v>
      </c>
    </row>
    <row r="48" spans="1:11" s="86" customFormat="1" ht="12.75" outlineLevel="1">
      <c r="A48" s="83"/>
      <c r="B48" s="83"/>
      <c r="C48" s="83"/>
      <c r="D48" s="84">
        <f>SUBTOTAL(9,D45:D47)</f>
        <v>12527.57</v>
      </c>
      <c r="E48" s="83"/>
      <c r="F48" s="83"/>
      <c r="G48" s="83"/>
      <c r="H48" s="83">
        <f>SUBTOTAL(9,H45:H47)</f>
        <v>0</v>
      </c>
      <c r="I48" s="85">
        <f>SUBTOTAL(9,I45:I47)</f>
        <v>12527.57</v>
      </c>
      <c r="J48" s="83"/>
      <c r="K48" s="83" t="s">
        <v>41</v>
      </c>
    </row>
    <row r="49" spans="1:11" ht="12.75" outlineLevel="2">
      <c r="A49" s="2">
        <v>1</v>
      </c>
      <c r="B49" s="2" t="s">
        <v>867</v>
      </c>
      <c r="C49" s="2" t="s">
        <v>796</v>
      </c>
      <c r="D49" s="3">
        <v>1070.05</v>
      </c>
      <c r="E49" s="2" t="s">
        <v>868</v>
      </c>
      <c r="F49" s="2" t="s">
        <v>839</v>
      </c>
      <c r="G49" s="2" t="s">
        <v>50</v>
      </c>
      <c r="H49" s="2">
        <v>0</v>
      </c>
      <c r="I49" s="14">
        <f>D49-H49</f>
        <v>1070.05</v>
      </c>
      <c r="J49" s="2" t="s">
        <v>123</v>
      </c>
      <c r="K49" s="2" t="s">
        <v>124</v>
      </c>
    </row>
    <row r="50" spans="1:11" s="86" customFormat="1" ht="12.75" outlineLevel="1">
      <c r="A50" s="83"/>
      <c r="B50" s="83"/>
      <c r="C50" s="83"/>
      <c r="D50" s="84">
        <f>SUBTOTAL(9,D49:D49)</f>
        <v>1070.05</v>
      </c>
      <c r="E50" s="83"/>
      <c r="F50" s="83"/>
      <c r="G50" s="83"/>
      <c r="H50" s="83">
        <f>SUBTOTAL(9,H49:H49)</f>
        <v>0</v>
      </c>
      <c r="I50" s="85">
        <f>SUBTOTAL(9,I49:I49)</f>
        <v>1070.05</v>
      </c>
      <c r="J50" s="83"/>
      <c r="K50" s="83" t="s">
        <v>125</v>
      </c>
    </row>
    <row r="51" spans="1:11" ht="12.75" outlineLevel="2">
      <c r="A51" s="2">
        <v>1</v>
      </c>
      <c r="B51" s="2" t="s">
        <v>869</v>
      </c>
      <c r="C51" s="2" t="s">
        <v>796</v>
      </c>
      <c r="D51" s="3">
        <v>1154.16</v>
      </c>
      <c r="E51" s="2" t="s">
        <v>870</v>
      </c>
      <c r="F51" s="2" t="s">
        <v>836</v>
      </c>
      <c r="G51" s="2" t="s">
        <v>50</v>
      </c>
      <c r="H51" s="2">
        <v>0</v>
      </c>
      <c r="I51" s="14">
        <f>D51-H51</f>
        <v>1154.16</v>
      </c>
      <c r="J51" s="2" t="s">
        <v>105</v>
      </c>
      <c r="K51" s="2" t="s">
        <v>121</v>
      </c>
    </row>
    <row r="52" spans="1:11" s="86" customFormat="1" ht="12.75" outlineLevel="1">
      <c r="A52" s="83"/>
      <c r="B52" s="83"/>
      <c r="C52" s="83"/>
      <c r="D52" s="84">
        <f>SUBTOTAL(9,D51:D51)</f>
        <v>1154.16</v>
      </c>
      <c r="E52" s="83"/>
      <c r="F52" s="83"/>
      <c r="G52" s="83"/>
      <c r="H52" s="83">
        <f>SUBTOTAL(9,H51:H51)</f>
        <v>0</v>
      </c>
      <c r="I52" s="85">
        <f>SUBTOTAL(9,I51:I51)</f>
        <v>1154.16</v>
      </c>
      <c r="J52" s="83"/>
      <c r="K52" s="83" t="s">
        <v>122</v>
      </c>
    </row>
    <row r="53" spans="1:11" ht="12.75" outlineLevel="2">
      <c r="A53" s="2">
        <v>1</v>
      </c>
      <c r="B53" s="2" t="s">
        <v>737</v>
      </c>
      <c r="C53" s="2" t="s">
        <v>683</v>
      </c>
      <c r="D53" s="3">
        <v>18132.1</v>
      </c>
      <c r="E53" s="2" t="s">
        <v>256</v>
      </c>
      <c r="F53" s="2" t="s">
        <v>736</v>
      </c>
      <c r="G53" s="2" t="s">
        <v>60</v>
      </c>
      <c r="H53" s="2">
        <v>0</v>
      </c>
      <c r="I53" s="14">
        <f>D53-H53</f>
        <v>18132.1</v>
      </c>
      <c r="J53" s="2" t="s">
        <v>42</v>
      </c>
      <c r="K53" s="2" t="s">
        <v>12</v>
      </c>
    </row>
    <row r="54" spans="1:11" ht="12.75" outlineLevel="2">
      <c r="A54" s="2">
        <v>2</v>
      </c>
      <c r="B54" s="2" t="s">
        <v>871</v>
      </c>
      <c r="C54" s="2" t="s">
        <v>872</v>
      </c>
      <c r="D54" s="3">
        <v>30675.54</v>
      </c>
      <c r="E54" s="2" t="s">
        <v>873</v>
      </c>
      <c r="F54" s="2" t="s">
        <v>874</v>
      </c>
      <c r="G54" s="2" t="s">
        <v>50</v>
      </c>
      <c r="H54" s="2">
        <v>0</v>
      </c>
      <c r="I54" s="14">
        <f>D54-H54</f>
        <v>30675.54</v>
      </c>
      <c r="J54" s="2" t="s">
        <v>42</v>
      </c>
      <c r="K54" s="2" t="s">
        <v>12</v>
      </c>
    </row>
    <row r="55" spans="1:11" ht="12.75" outlineLevel="2">
      <c r="A55" s="2">
        <v>3</v>
      </c>
      <c r="B55" s="2" t="s">
        <v>875</v>
      </c>
      <c r="C55" s="2" t="s">
        <v>796</v>
      </c>
      <c r="D55" s="3">
        <v>2533.61</v>
      </c>
      <c r="E55" s="2" t="s">
        <v>876</v>
      </c>
      <c r="F55" s="2" t="s">
        <v>839</v>
      </c>
      <c r="G55" s="2" t="s">
        <v>50</v>
      </c>
      <c r="H55" s="2">
        <v>0</v>
      </c>
      <c r="I55" s="14">
        <f>D55-H55</f>
        <v>2533.61</v>
      </c>
      <c r="J55" s="2" t="s">
        <v>42</v>
      </c>
      <c r="K55" s="2" t="s">
        <v>12</v>
      </c>
    </row>
    <row r="56" spans="1:11" ht="12.75" outlineLevel="2">
      <c r="A56" s="2">
        <v>4</v>
      </c>
      <c r="B56" s="2" t="s">
        <v>877</v>
      </c>
      <c r="C56" s="2" t="s">
        <v>796</v>
      </c>
      <c r="D56" s="3">
        <v>13894.34</v>
      </c>
      <c r="E56" s="2" t="s">
        <v>878</v>
      </c>
      <c r="F56" s="2" t="s">
        <v>866</v>
      </c>
      <c r="G56" s="2" t="s">
        <v>50</v>
      </c>
      <c r="H56" s="2">
        <v>0</v>
      </c>
      <c r="I56" s="14">
        <f>D56-H56</f>
        <v>13894.34</v>
      </c>
      <c r="J56" s="2" t="s">
        <v>42</v>
      </c>
      <c r="K56" s="2" t="s">
        <v>12</v>
      </c>
    </row>
    <row r="57" spans="1:11" s="86" customFormat="1" ht="12.75" outlineLevel="1">
      <c r="A57" s="83"/>
      <c r="B57" s="83"/>
      <c r="C57" s="83"/>
      <c r="D57" s="84">
        <f>SUBTOTAL(9,D53:D56)</f>
        <v>65235.59</v>
      </c>
      <c r="E57" s="83"/>
      <c r="F57" s="83"/>
      <c r="G57" s="83"/>
      <c r="H57" s="83">
        <f>SUBTOTAL(9,H53:H56)</f>
        <v>0</v>
      </c>
      <c r="I57" s="85">
        <f>SUBTOTAL(9,I53:I56)</f>
        <v>65235.59</v>
      </c>
      <c r="J57" s="83"/>
      <c r="K57" s="83" t="s">
        <v>127</v>
      </c>
    </row>
    <row r="58" spans="1:11" ht="12.75" outlineLevel="2">
      <c r="A58" s="2">
        <v>1</v>
      </c>
      <c r="B58" s="2" t="s">
        <v>879</v>
      </c>
      <c r="C58" s="2" t="s">
        <v>796</v>
      </c>
      <c r="D58" s="3">
        <v>3847.2</v>
      </c>
      <c r="E58" s="2" t="s">
        <v>880</v>
      </c>
      <c r="F58" s="2" t="s">
        <v>836</v>
      </c>
      <c r="G58" s="2" t="s">
        <v>50</v>
      </c>
      <c r="H58" s="2">
        <v>0</v>
      </c>
      <c r="I58" s="14">
        <f>D58-H58</f>
        <v>3847.2</v>
      </c>
      <c r="J58" s="2" t="s">
        <v>43</v>
      </c>
      <c r="K58" s="2" t="s">
        <v>6</v>
      </c>
    </row>
    <row r="59" spans="1:11" s="86" customFormat="1" ht="12.75" outlineLevel="1">
      <c r="A59" s="83"/>
      <c r="B59" s="83"/>
      <c r="C59" s="83"/>
      <c r="D59" s="84">
        <f>SUBTOTAL(9,D58:D58)</f>
        <v>3847.2</v>
      </c>
      <c r="E59" s="83"/>
      <c r="F59" s="83"/>
      <c r="G59" s="83"/>
      <c r="H59" s="83">
        <f>SUBTOTAL(9,H58:H58)</f>
        <v>0</v>
      </c>
      <c r="I59" s="85">
        <f>SUBTOTAL(9,I58:I58)</f>
        <v>3847.2</v>
      </c>
      <c r="J59" s="83"/>
      <c r="K59" s="83" t="s">
        <v>44</v>
      </c>
    </row>
    <row r="60" spans="1:11" ht="12.75" outlineLevel="2">
      <c r="A60" s="2">
        <v>1</v>
      </c>
      <c r="B60" s="2" t="s">
        <v>881</v>
      </c>
      <c r="C60" s="2" t="s">
        <v>687</v>
      </c>
      <c r="D60" s="3">
        <v>502.65</v>
      </c>
      <c r="E60" s="2" t="s">
        <v>882</v>
      </c>
      <c r="F60" s="2" t="s">
        <v>722</v>
      </c>
      <c r="G60" s="2" t="s">
        <v>50</v>
      </c>
      <c r="H60" s="2">
        <v>0</v>
      </c>
      <c r="I60" s="14">
        <f aca="true" t="shared" si="2" ref="I60:I67">D60-H60</f>
        <v>502.65</v>
      </c>
      <c r="J60" s="2" t="s">
        <v>54</v>
      </c>
      <c r="K60" s="2" t="s">
        <v>9</v>
      </c>
    </row>
    <row r="61" spans="1:11" ht="12.75" outlineLevel="2">
      <c r="A61" s="2">
        <v>2</v>
      </c>
      <c r="B61" s="2" t="s">
        <v>883</v>
      </c>
      <c r="C61" s="2" t="s">
        <v>697</v>
      </c>
      <c r="D61" s="3">
        <v>507.6</v>
      </c>
      <c r="E61" s="2" t="s">
        <v>884</v>
      </c>
      <c r="F61" s="2" t="s">
        <v>722</v>
      </c>
      <c r="G61" s="2" t="s">
        <v>50</v>
      </c>
      <c r="H61" s="2">
        <v>0</v>
      </c>
      <c r="I61" s="14">
        <f t="shared" si="2"/>
        <v>507.6</v>
      </c>
      <c r="J61" s="2" t="s">
        <v>54</v>
      </c>
      <c r="K61" s="2" t="s">
        <v>9</v>
      </c>
    </row>
    <row r="62" spans="1:11" ht="12.75" outlineLevel="2">
      <c r="A62" s="2">
        <v>3</v>
      </c>
      <c r="B62" s="2" t="s">
        <v>885</v>
      </c>
      <c r="C62" s="2" t="s">
        <v>886</v>
      </c>
      <c r="D62" s="3">
        <v>1148.54</v>
      </c>
      <c r="E62" s="2" t="s">
        <v>887</v>
      </c>
      <c r="F62" s="2" t="s">
        <v>888</v>
      </c>
      <c r="G62" s="2" t="s">
        <v>50</v>
      </c>
      <c r="H62" s="2">
        <v>0</v>
      </c>
      <c r="I62" s="14">
        <f t="shared" si="2"/>
        <v>1148.54</v>
      </c>
      <c r="J62" s="2" t="s">
        <v>54</v>
      </c>
      <c r="K62" s="2" t="s">
        <v>9</v>
      </c>
    </row>
    <row r="63" spans="1:11" ht="12.75" outlineLevel="2">
      <c r="A63" s="2">
        <v>4</v>
      </c>
      <c r="B63" s="2" t="s">
        <v>889</v>
      </c>
      <c r="C63" s="2" t="s">
        <v>874</v>
      </c>
      <c r="D63" s="3">
        <v>573.93</v>
      </c>
      <c r="E63" s="2" t="s">
        <v>890</v>
      </c>
      <c r="F63" s="2" t="s">
        <v>874</v>
      </c>
      <c r="G63" s="2" t="s">
        <v>50</v>
      </c>
      <c r="H63" s="2">
        <v>0</v>
      </c>
      <c r="I63" s="14">
        <f t="shared" si="2"/>
        <v>573.93</v>
      </c>
      <c r="J63" s="2" t="s">
        <v>54</v>
      </c>
      <c r="K63" s="2" t="s">
        <v>9</v>
      </c>
    </row>
    <row r="64" spans="1:11" ht="12.75" outlineLevel="2">
      <c r="A64" s="2">
        <v>5</v>
      </c>
      <c r="B64" s="2" t="s">
        <v>891</v>
      </c>
      <c r="C64" s="2" t="s">
        <v>892</v>
      </c>
      <c r="D64" s="3">
        <v>574.27</v>
      </c>
      <c r="E64" s="2" t="s">
        <v>893</v>
      </c>
      <c r="F64" s="2" t="s">
        <v>894</v>
      </c>
      <c r="G64" s="2" t="s">
        <v>50</v>
      </c>
      <c r="H64" s="2">
        <v>0</v>
      </c>
      <c r="I64" s="14">
        <f t="shared" si="2"/>
        <v>574.27</v>
      </c>
      <c r="J64" s="2" t="s">
        <v>54</v>
      </c>
      <c r="K64" s="2" t="s">
        <v>9</v>
      </c>
    </row>
    <row r="65" spans="1:11" ht="12.75" outlineLevel="2">
      <c r="A65" s="2">
        <v>6</v>
      </c>
      <c r="B65" s="2" t="s">
        <v>895</v>
      </c>
      <c r="C65" s="2" t="s">
        <v>894</v>
      </c>
      <c r="D65" s="3">
        <v>502.65</v>
      </c>
      <c r="E65" s="2" t="s">
        <v>896</v>
      </c>
      <c r="F65" s="2" t="s">
        <v>894</v>
      </c>
      <c r="G65" s="2" t="s">
        <v>50</v>
      </c>
      <c r="H65" s="2">
        <v>0</v>
      </c>
      <c r="I65" s="14">
        <f t="shared" si="2"/>
        <v>502.65</v>
      </c>
      <c r="J65" s="2" t="s">
        <v>54</v>
      </c>
      <c r="K65" s="2" t="s">
        <v>9</v>
      </c>
    </row>
    <row r="66" spans="1:11" ht="12.75" outlineLevel="2">
      <c r="A66" s="2">
        <v>7</v>
      </c>
      <c r="B66" s="2" t="s">
        <v>897</v>
      </c>
      <c r="C66" s="2" t="s">
        <v>730</v>
      </c>
      <c r="D66" s="3">
        <v>635.31</v>
      </c>
      <c r="E66" s="2" t="s">
        <v>898</v>
      </c>
      <c r="F66" s="2" t="s">
        <v>899</v>
      </c>
      <c r="G66" s="2" t="s">
        <v>50</v>
      </c>
      <c r="H66" s="2">
        <v>0</v>
      </c>
      <c r="I66" s="14">
        <f t="shared" si="2"/>
        <v>635.31</v>
      </c>
      <c r="J66" s="2" t="s">
        <v>54</v>
      </c>
      <c r="K66" s="2" t="s">
        <v>9</v>
      </c>
    </row>
    <row r="67" spans="1:11" ht="12.75" outlineLevel="2">
      <c r="A67" s="2">
        <v>8</v>
      </c>
      <c r="B67" s="2" t="s">
        <v>900</v>
      </c>
      <c r="C67" s="2" t="s">
        <v>888</v>
      </c>
      <c r="D67" s="3">
        <v>574.27</v>
      </c>
      <c r="E67" s="2" t="s">
        <v>901</v>
      </c>
      <c r="F67" s="2" t="s">
        <v>899</v>
      </c>
      <c r="G67" s="2" t="s">
        <v>50</v>
      </c>
      <c r="H67" s="2">
        <v>0</v>
      </c>
      <c r="I67" s="14">
        <f t="shared" si="2"/>
        <v>574.27</v>
      </c>
      <c r="J67" s="2" t="s">
        <v>54</v>
      </c>
      <c r="K67" s="2" t="s">
        <v>9</v>
      </c>
    </row>
    <row r="68" spans="1:11" s="86" customFormat="1" ht="12.75" outlineLevel="1">
      <c r="A68" s="83"/>
      <c r="B68" s="83"/>
      <c r="C68" s="83"/>
      <c r="D68" s="84">
        <f>SUBTOTAL(9,D60:D67)</f>
        <v>5019.219999999999</v>
      </c>
      <c r="E68" s="83"/>
      <c r="F68" s="83"/>
      <c r="G68" s="83"/>
      <c r="H68" s="83">
        <f>SUBTOTAL(9,H60:H67)</f>
        <v>0</v>
      </c>
      <c r="I68" s="85">
        <f>SUBTOTAL(9,I60:I67)</f>
        <v>5019.219999999999</v>
      </c>
      <c r="J68" s="83"/>
      <c r="K68" s="83" t="s">
        <v>63</v>
      </c>
    </row>
    <row r="69" spans="1:11" ht="12.75" outlineLevel="2">
      <c r="A69" s="2">
        <v>1</v>
      </c>
      <c r="B69" s="2" t="s">
        <v>902</v>
      </c>
      <c r="C69" s="2" t="s">
        <v>796</v>
      </c>
      <c r="D69" s="3">
        <v>497.34</v>
      </c>
      <c r="E69" s="2" t="s">
        <v>903</v>
      </c>
      <c r="F69" s="2" t="s">
        <v>807</v>
      </c>
      <c r="G69" s="2" t="s">
        <v>50</v>
      </c>
      <c r="H69" s="2">
        <v>0</v>
      </c>
      <c r="I69" s="14">
        <f>D69-H69</f>
        <v>497.34</v>
      </c>
      <c r="J69" s="2" t="s">
        <v>113</v>
      </c>
      <c r="K69" s="2" t="s">
        <v>5</v>
      </c>
    </row>
    <row r="70" spans="1:11" ht="12.75" outlineLevel="2">
      <c r="A70" s="2">
        <v>2</v>
      </c>
      <c r="B70" s="2" t="s">
        <v>904</v>
      </c>
      <c r="C70" s="2" t="s">
        <v>796</v>
      </c>
      <c r="D70" s="3">
        <v>248.67</v>
      </c>
      <c r="E70" s="2" t="s">
        <v>905</v>
      </c>
      <c r="F70" s="2" t="s">
        <v>807</v>
      </c>
      <c r="G70" s="2" t="s">
        <v>50</v>
      </c>
      <c r="H70" s="2">
        <v>0</v>
      </c>
      <c r="I70" s="14">
        <f>D70-H70</f>
        <v>248.67</v>
      </c>
      <c r="J70" s="2" t="s">
        <v>113</v>
      </c>
      <c r="K70" s="2" t="s">
        <v>5</v>
      </c>
    </row>
    <row r="71" spans="1:11" ht="12.75" outlineLevel="2">
      <c r="A71" s="2">
        <v>3</v>
      </c>
      <c r="B71" s="2" t="s">
        <v>906</v>
      </c>
      <c r="C71" s="2" t="s">
        <v>796</v>
      </c>
      <c r="D71" s="3">
        <v>248.67</v>
      </c>
      <c r="E71" s="2" t="s">
        <v>907</v>
      </c>
      <c r="F71" s="2" t="s">
        <v>807</v>
      </c>
      <c r="G71" s="2" t="s">
        <v>50</v>
      </c>
      <c r="H71" s="2">
        <v>0</v>
      </c>
      <c r="I71" s="14">
        <f>D71-H71</f>
        <v>248.67</v>
      </c>
      <c r="J71" s="2" t="s">
        <v>113</v>
      </c>
      <c r="K71" s="2" t="s">
        <v>5</v>
      </c>
    </row>
    <row r="72" spans="1:11" ht="12.75" outlineLevel="2">
      <c r="A72" s="2">
        <v>4</v>
      </c>
      <c r="B72" s="2" t="s">
        <v>908</v>
      </c>
      <c r="C72" s="2" t="s">
        <v>796</v>
      </c>
      <c r="D72" s="3">
        <v>248.67</v>
      </c>
      <c r="E72" s="2" t="s">
        <v>909</v>
      </c>
      <c r="F72" s="2" t="s">
        <v>807</v>
      </c>
      <c r="G72" s="2" t="s">
        <v>50</v>
      </c>
      <c r="H72" s="2">
        <v>0</v>
      </c>
      <c r="I72" s="14">
        <f>D72-H72</f>
        <v>248.67</v>
      </c>
      <c r="J72" s="2" t="s">
        <v>113</v>
      </c>
      <c r="K72" s="2" t="s">
        <v>5</v>
      </c>
    </row>
    <row r="73" spans="1:11" s="86" customFormat="1" ht="12.75" outlineLevel="1">
      <c r="A73" s="83"/>
      <c r="B73" s="83"/>
      <c r="C73" s="83"/>
      <c r="D73" s="84">
        <f>SUBTOTAL(9,D69:D72)</f>
        <v>1243.35</v>
      </c>
      <c r="E73" s="83"/>
      <c r="F73" s="83"/>
      <c r="G73" s="83"/>
      <c r="H73" s="83">
        <f>SUBTOTAL(9,H69:H72)</f>
        <v>0</v>
      </c>
      <c r="I73" s="85">
        <f>SUBTOTAL(9,I69:I72)</f>
        <v>1243.35</v>
      </c>
      <c r="J73" s="83"/>
      <c r="K73" s="83" t="s">
        <v>115</v>
      </c>
    </row>
    <row r="74" spans="1:11" ht="12.75" outlineLevel="2">
      <c r="A74" s="2">
        <v>1</v>
      </c>
      <c r="B74" s="2" t="s">
        <v>764</v>
      </c>
      <c r="C74" s="2" t="s">
        <v>683</v>
      </c>
      <c r="D74" s="3">
        <v>21199.26</v>
      </c>
      <c r="E74" s="2" t="s">
        <v>765</v>
      </c>
      <c r="F74" s="2" t="s">
        <v>683</v>
      </c>
      <c r="G74" s="2" t="s">
        <v>60</v>
      </c>
      <c r="H74" s="2">
        <v>0</v>
      </c>
      <c r="I74" s="14">
        <f aca="true" t="shared" si="3" ref="I74:I83">D74-H74</f>
        <v>21199.26</v>
      </c>
      <c r="J74" s="2" t="s">
        <v>45</v>
      </c>
      <c r="K74" s="2" t="s">
        <v>2</v>
      </c>
    </row>
    <row r="75" spans="1:11" ht="12.75" outlineLevel="2">
      <c r="A75" s="2">
        <v>2</v>
      </c>
      <c r="B75" s="2" t="s">
        <v>910</v>
      </c>
      <c r="C75" s="2" t="s">
        <v>796</v>
      </c>
      <c r="D75" s="3">
        <v>10951.74</v>
      </c>
      <c r="E75" s="2" t="s">
        <v>911</v>
      </c>
      <c r="F75" s="2" t="s">
        <v>796</v>
      </c>
      <c r="G75" s="2" t="s">
        <v>50</v>
      </c>
      <c r="H75" s="2">
        <v>0</v>
      </c>
      <c r="I75" s="14">
        <f t="shared" si="3"/>
        <v>10951.74</v>
      </c>
      <c r="J75" s="2" t="s">
        <v>45</v>
      </c>
      <c r="K75" s="2" t="s">
        <v>2</v>
      </c>
    </row>
    <row r="76" spans="1:11" ht="12.75" outlineLevel="2">
      <c r="A76" s="2">
        <v>3</v>
      </c>
      <c r="B76" s="2" t="s">
        <v>912</v>
      </c>
      <c r="C76" s="2" t="s">
        <v>796</v>
      </c>
      <c r="D76" s="3">
        <v>4972.11</v>
      </c>
      <c r="E76" s="2" t="s">
        <v>913</v>
      </c>
      <c r="F76" s="2" t="s">
        <v>796</v>
      </c>
      <c r="G76" s="2" t="s">
        <v>50</v>
      </c>
      <c r="H76" s="2">
        <v>0</v>
      </c>
      <c r="I76" s="14">
        <f t="shared" si="3"/>
        <v>4972.11</v>
      </c>
      <c r="J76" s="2" t="s">
        <v>45</v>
      </c>
      <c r="K76" s="2" t="s">
        <v>2</v>
      </c>
    </row>
    <row r="77" spans="1:11" ht="12.75" outlineLevel="2">
      <c r="A77" s="2">
        <v>4</v>
      </c>
      <c r="B77" s="2" t="s">
        <v>914</v>
      </c>
      <c r="C77" s="2" t="s">
        <v>796</v>
      </c>
      <c r="D77" s="3">
        <v>40262.08</v>
      </c>
      <c r="E77" s="2" t="s">
        <v>915</v>
      </c>
      <c r="F77" s="2" t="s">
        <v>796</v>
      </c>
      <c r="G77" s="2" t="s">
        <v>50</v>
      </c>
      <c r="H77" s="2">
        <v>237.06</v>
      </c>
      <c r="I77" s="14">
        <f t="shared" si="3"/>
        <v>40025.020000000004</v>
      </c>
      <c r="J77" s="2" t="s">
        <v>45</v>
      </c>
      <c r="K77" s="2" t="s">
        <v>2</v>
      </c>
    </row>
    <row r="78" spans="1:11" ht="12.75" outlineLevel="2">
      <c r="A78" s="2">
        <v>5</v>
      </c>
      <c r="B78" s="2" t="s">
        <v>916</v>
      </c>
      <c r="C78" s="2" t="s">
        <v>796</v>
      </c>
      <c r="D78" s="3">
        <v>2550.34</v>
      </c>
      <c r="E78" s="2" t="s">
        <v>917</v>
      </c>
      <c r="F78" s="2" t="s">
        <v>796</v>
      </c>
      <c r="G78" s="2" t="s">
        <v>50</v>
      </c>
      <c r="H78" s="2">
        <v>0</v>
      </c>
      <c r="I78" s="14">
        <f t="shared" si="3"/>
        <v>2550.34</v>
      </c>
      <c r="J78" s="2" t="s">
        <v>45</v>
      </c>
      <c r="K78" s="2" t="s">
        <v>2</v>
      </c>
    </row>
    <row r="79" spans="1:11" ht="12.75" outlineLevel="2">
      <c r="A79" s="2">
        <v>6</v>
      </c>
      <c r="B79" s="2" t="s">
        <v>918</v>
      </c>
      <c r="C79" s="2" t="s">
        <v>796</v>
      </c>
      <c r="D79" s="3">
        <v>1699</v>
      </c>
      <c r="E79" s="2" t="s">
        <v>919</v>
      </c>
      <c r="F79" s="2" t="s">
        <v>796</v>
      </c>
      <c r="G79" s="2" t="s">
        <v>50</v>
      </c>
      <c r="H79" s="2">
        <v>0</v>
      </c>
      <c r="I79" s="14">
        <f t="shared" si="3"/>
        <v>1699</v>
      </c>
      <c r="J79" s="2" t="s">
        <v>45</v>
      </c>
      <c r="K79" s="2" t="s">
        <v>2</v>
      </c>
    </row>
    <row r="80" spans="1:11" ht="12.75" outlineLevel="2">
      <c r="A80" s="2">
        <v>7</v>
      </c>
      <c r="B80" s="2" t="s">
        <v>920</v>
      </c>
      <c r="C80" s="2" t="s">
        <v>796</v>
      </c>
      <c r="D80" s="3">
        <v>9257.99</v>
      </c>
      <c r="E80" s="2" t="s">
        <v>921</v>
      </c>
      <c r="F80" s="2" t="s">
        <v>796</v>
      </c>
      <c r="G80" s="2" t="s">
        <v>50</v>
      </c>
      <c r="H80" s="2">
        <v>0</v>
      </c>
      <c r="I80" s="14">
        <f t="shared" si="3"/>
        <v>9257.99</v>
      </c>
      <c r="J80" s="2" t="s">
        <v>45</v>
      </c>
      <c r="K80" s="2" t="s">
        <v>2</v>
      </c>
    </row>
    <row r="81" spans="1:11" ht="12.75" outlineLevel="2">
      <c r="A81" s="2">
        <v>8</v>
      </c>
      <c r="B81" s="2" t="s">
        <v>922</v>
      </c>
      <c r="C81" s="2" t="s">
        <v>796</v>
      </c>
      <c r="D81" s="3">
        <v>1480.5</v>
      </c>
      <c r="E81" s="2" t="s">
        <v>923</v>
      </c>
      <c r="F81" s="2" t="s">
        <v>807</v>
      </c>
      <c r="G81" s="2" t="s">
        <v>50</v>
      </c>
      <c r="H81" s="2">
        <v>0</v>
      </c>
      <c r="I81" s="14">
        <f t="shared" si="3"/>
        <v>1480.5</v>
      </c>
      <c r="J81" s="2" t="s">
        <v>45</v>
      </c>
      <c r="K81" s="2" t="s">
        <v>2</v>
      </c>
    </row>
    <row r="82" spans="1:11" ht="12.75" outlineLevel="2">
      <c r="A82" s="2">
        <v>9</v>
      </c>
      <c r="B82" s="2" t="s">
        <v>924</v>
      </c>
      <c r="C82" s="2" t="s">
        <v>796</v>
      </c>
      <c r="D82" s="3">
        <v>192.36</v>
      </c>
      <c r="E82" s="2" t="s">
        <v>925</v>
      </c>
      <c r="F82" s="2" t="s">
        <v>807</v>
      </c>
      <c r="G82" s="2" t="s">
        <v>50</v>
      </c>
      <c r="H82" s="2">
        <v>0</v>
      </c>
      <c r="I82" s="14">
        <f t="shared" si="3"/>
        <v>192.36</v>
      </c>
      <c r="J82" s="2" t="s">
        <v>45</v>
      </c>
      <c r="K82" s="2" t="s">
        <v>2</v>
      </c>
    </row>
    <row r="83" spans="1:11" ht="12.75" outlineLevel="2">
      <c r="A83" s="2">
        <v>10</v>
      </c>
      <c r="B83" s="2" t="s">
        <v>926</v>
      </c>
      <c r="C83" s="2" t="s">
        <v>796</v>
      </c>
      <c r="D83" s="3">
        <v>17816.48</v>
      </c>
      <c r="E83" s="2" t="s">
        <v>927</v>
      </c>
      <c r="F83" s="2" t="s">
        <v>796</v>
      </c>
      <c r="G83" s="2" t="s">
        <v>50</v>
      </c>
      <c r="H83" s="2">
        <v>0</v>
      </c>
      <c r="I83" s="14">
        <f t="shared" si="3"/>
        <v>17816.48</v>
      </c>
      <c r="J83" s="2" t="s">
        <v>45</v>
      </c>
      <c r="K83" s="2" t="s">
        <v>2</v>
      </c>
    </row>
    <row r="84" spans="1:11" s="86" customFormat="1" ht="12.75" outlineLevel="1">
      <c r="A84" s="83"/>
      <c r="B84" s="83"/>
      <c r="C84" s="83"/>
      <c r="D84" s="84">
        <f>SUBTOTAL(9,D74:D83)</f>
        <v>110381.86</v>
      </c>
      <c r="E84" s="83"/>
      <c r="F84" s="83"/>
      <c r="G84" s="83"/>
      <c r="H84" s="83">
        <f>SUBTOTAL(9,H74:H83)</f>
        <v>237.06</v>
      </c>
      <c r="I84" s="85">
        <f>SUBTOTAL(9,I74:I83)</f>
        <v>110144.8</v>
      </c>
      <c r="J84" s="83"/>
      <c r="K84" s="83" t="s">
        <v>46</v>
      </c>
    </row>
    <row r="85" spans="1:11" ht="12.75" outlineLevel="2">
      <c r="A85" s="2">
        <v>1</v>
      </c>
      <c r="B85" s="2" t="s">
        <v>928</v>
      </c>
      <c r="C85" s="2" t="s">
        <v>796</v>
      </c>
      <c r="D85" s="3">
        <v>15881.55</v>
      </c>
      <c r="E85" s="2" t="s">
        <v>929</v>
      </c>
      <c r="F85" s="2" t="s">
        <v>839</v>
      </c>
      <c r="G85" s="2" t="s">
        <v>50</v>
      </c>
      <c r="H85" s="2">
        <v>0</v>
      </c>
      <c r="I85" s="14">
        <f>D85-H85</f>
        <v>15881.55</v>
      </c>
      <c r="J85" s="2" t="s">
        <v>47</v>
      </c>
      <c r="K85" s="2" t="s">
        <v>4</v>
      </c>
    </row>
    <row r="86" spans="1:11" s="86" customFormat="1" ht="12.75" outlineLevel="1">
      <c r="A86" s="83"/>
      <c r="B86" s="83"/>
      <c r="C86" s="83"/>
      <c r="D86" s="84">
        <f>SUBTOTAL(9,D85:D85)</f>
        <v>15881.55</v>
      </c>
      <c r="E86" s="83"/>
      <c r="F86" s="83"/>
      <c r="G86" s="83"/>
      <c r="H86" s="83">
        <f>SUBTOTAL(9,H85:H85)</f>
        <v>0</v>
      </c>
      <c r="I86" s="85">
        <f>SUBTOTAL(9,I85:I85)</f>
        <v>15881.55</v>
      </c>
      <c r="J86" s="83"/>
      <c r="K86" s="83" t="s">
        <v>48</v>
      </c>
    </row>
    <row r="87" spans="1:11" ht="12.75" outlineLevel="2">
      <c r="A87" s="2">
        <v>1</v>
      </c>
      <c r="B87" s="2" t="s">
        <v>930</v>
      </c>
      <c r="C87" s="2" t="s">
        <v>796</v>
      </c>
      <c r="D87" s="3">
        <v>2415.4</v>
      </c>
      <c r="E87" s="2" t="s">
        <v>931</v>
      </c>
      <c r="F87" s="2" t="s">
        <v>899</v>
      </c>
      <c r="G87" s="2" t="s">
        <v>50</v>
      </c>
      <c r="H87" s="2">
        <v>0</v>
      </c>
      <c r="I87" s="14">
        <f>D87-H87</f>
        <v>2415.4</v>
      </c>
      <c r="J87" s="2" t="s">
        <v>246</v>
      </c>
      <c r="K87" s="2" t="s">
        <v>61</v>
      </c>
    </row>
    <row r="88" spans="1:11" s="86" customFormat="1" ht="12.75" outlineLevel="1">
      <c r="A88" s="83"/>
      <c r="B88" s="83"/>
      <c r="C88" s="83"/>
      <c r="D88" s="84">
        <f>SUBTOTAL(9,D87:D87)</f>
        <v>2415.4</v>
      </c>
      <c r="E88" s="83"/>
      <c r="F88" s="83"/>
      <c r="G88" s="83"/>
      <c r="H88" s="83">
        <f>SUBTOTAL(9,H87:H87)</f>
        <v>0</v>
      </c>
      <c r="I88" s="85">
        <f>SUBTOTAL(9,I87:I87)</f>
        <v>2415.4</v>
      </c>
      <c r="J88" s="83"/>
      <c r="K88" s="83" t="s">
        <v>247</v>
      </c>
    </row>
    <row r="89" spans="1:11" s="86" customFormat="1" ht="12.75">
      <c r="A89" s="83"/>
      <c r="B89" s="83"/>
      <c r="C89" s="83"/>
      <c r="D89" s="84">
        <f>SUBTOTAL(9,D8:D87)</f>
        <v>346307.81</v>
      </c>
      <c r="E89" s="83"/>
      <c r="F89" s="83"/>
      <c r="G89" s="83"/>
      <c r="H89" s="83">
        <f>SUBTOTAL(9,H8:H87)</f>
        <v>307.81</v>
      </c>
      <c r="I89" s="85">
        <f>SUBTOTAL(9,I8:I87)</f>
        <v>346000</v>
      </c>
      <c r="J89" s="83"/>
      <c r="K89" s="83" t="s">
        <v>49</v>
      </c>
    </row>
    <row r="90" spans="4:9" ht="12.75">
      <c r="D90" s="28"/>
      <c r="I90" s="28"/>
    </row>
    <row r="92" spans="2:11" ht="12.75">
      <c r="B92" s="18"/>
      <c r="C92" s="19"/>
      <c r="D92" s="20"/>
      <c r="E92" s="21"/>
      <c r="F92" s="18"/>
      <c r="G92" s="19"/>
      <c r="H92" s="18"/>
      <c r="I92" s="22"/>
      <c r="J92" s="22"/>
      <c r="K92" s="18" t="s">
        <v>64</v>
      </c>
    </row>
    <row r="93" spans="2:11" ht="12.75">
      <c r="B93" s="18"/>
      <c r="C93" s="18"/>
      <c r="D93" s="20"/>
      <c r="E93" s="21"/>
      <c r="F93" s="18"/>
      <c r="G93" s="19"/>
      <c r="I93" s="22"/>
      <c r="J93" s="22"/>
      <c r="K93" s="18" t="s">
        <v>65</v>
      </c>
    </row>
  </sheetData>
  <sheetProtection/>
  <printOptions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W88"/>
  <sheetViews>
    <sheetView zoomScalePageLayoutView="0" workbookViewId="0" topLeftCell="A49">
      <selection activeCell="O65" sqref="O65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9.140625" style="4" customWidth="1"/>
    <col min="6" max="6" width="11.57421875" style="4" customWidth="1"/>
    <col min="7" max="8" width="9.140625" style="4" customWidth="1"/>
    <col min="9" max="9" width="12.28125" style="4" customWidth="1"/>
    <col min="10" max="10" width="9.140625" style="4" customWidth="1"/>
    <col min="11" max="11" width="22.00390625" style="4" customWidth="1"/>
    <col min="12" max="12" width="8.00390625" style="4" customWidth="1"/>
    <col min="13" max="13" width="11.140625" style="4" customWidth="1"/>
    <col min="14" max="14" width="11.8515625" style="4" customWidth="1"/>
    <col min="15" max="15" width="9.140625" style="4" customWidth="1"/>
    <col min="16" max="16" width="11.7109375" style="4" customWidth="1"/>
    <col min="17" max="16384" width="9.140625" style="4" customWidth="1"/>
  </cols>
  <sheetData>
    <row r="2" spans="2:23" ht="12.75">
      <c r="B2" s="16" t="s">
        <v>18</v>
      </c>
      <c r="C2" s="16"/>
      <c r="N2" s="18"/>
      <c r="O2" s="19"/>
      <c r="P2" s="20"/>
      <c r="Q2" s="21"/>
      <c r="R2" s="18"/>
      <c r="S2" s="19"/>
      <c r="T2" s="18"/>
      <c r="U2" s="22"/>
      <c r="V2" s="22"/>
      <c r="W2" s="18"/>
    </row>
    <row r="3" spans="2:23" ht="12.75">
      <c r="B3" s="16" t="s">
        <v>932</v>
      </c>
      <c r="C3" s="16"/>
      <c r="N3" s="18"/>
      <c r="O3" s="18"/>
      <c r="P3" s="20"/>
      <c r="Q3" s="21"/>
      <c r="R3" s="18"/>
      <c r="S3" s="19"/>
      <c r="U3" s="22"/>
      <c r="V3" s="22"/>
      <c r="W3" s="18"/>
    </row>
    <row r="4" ht="12.75">
      <c r="I4" s="17" t="s">
        <v>19</v>
      </c>
    </row>
    <row r="5" ht="12.75">
      <c r="F5" s="18" t="s">
        <v>933</v>
      </c>
    </row>
    <row r="7" spans="1:11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24</v>
      </c>
      <c r="F7" s="57" t="s">
        <v>25</v>
      </c>
      <c r="G7" s="9" t="s">
        <v>26</v>
      </c>
      <c r="H7" s="8" t="s">
        <v>27</v>
      </c>
      <c r="I7" s="8" t="s">
        <v>934</v>
      </c>
      <c r="J7" s="7" t="s">
        <v>28</v>
      </c>
      <c r="K7" s="9" t="s">
        <v>29</v>
      </c>
    </row>
    <row r="8" spans="1:11" ht="12.75" outlineLevel="2">
      <c r="A8" s="2">
        <v>1</v>
      </c>
      <c r="B8" s="24" t="s">
        <v>935</v>
      </c>
      <c r="C8" s="24" t="s">
        <v>936</v>
      </c>
      <c r="D8" s="47">
        <v>25276.12</v>
      </c>
      <c r="E8" s="24" t="s">
        <v>937</v>
      </c>
      <c r="F8" s="24" t="s">
        <v>938</v>
      </c>
      <c r="G8" s="4" t="s">
        <v>50</v>
      </c>
      <c r="H8" s="2">
        <v>0</v>
      </c>
      <c r="I8" s="14">
        <f aca="true" t="shared" si="0" ref="I8:I71">D8-H8</f>
        <v>25276.12</v>
      </c>
      <c r="J8" s="24" t="s">
        <v>30</v>
      </c>
      <c r="K8" s="24" t="s">
        <v>13</v>
      </c>
    </row>
    <row r="9" spans="1:11" ht="12.75" outlineLevel="2">
      <c r="A9" s="2">
        <v>2</v>
      </c>
      <c r="B9" s="24" t="s">
        <v>939</v>
      </c>
      <c r="C9" s="24" t="s">
        <v>936</v>
      </c>
      <c r="D9" s="47">
        <v>3949.79</v>
      </c>
      <c r="E9" s="24" t="s">
        <v>940</v>
      </c>
      <c r="F9" s="24" t="s">
        <v>938</v>
      </c>
      <c r="G9" s="4" t="s">
        <v>50</v>
      </c>
      <c r="H9" s="2">
        <v>0</v>
      </c>
      <c r="I9" s="14">
        <f t="shared" si="0"/>
        <v>3949.79</v>
      </c>
      <c r="J9" s="24" t="s">
        <v>30</v>
      </c>
      <c r="K9" s="24" t="s">
        <v>13</v>
      </c>
    </row>
    <row r="10" spans="1:11" ht="12.75" outlineLevel="2">
      <c r="A10" s="2">
        <v>3</v>
      </c>
      <c r="B10" s="24" t="s">
        <v>941</v>
      </c>
      <c r="C10" s="24" t="s">
        <v>936</v>
      </c>
      <c r="D10" s="47">
        <v>916.92</v>
      </c>
      <c r="E10" s="24" t="s">
        <v>942</v>
      </c>
      <c r="F10" s="24" t="s">
        <v>938</v>
      </c>
      <c r="G10" s="4" t="s">
        <v>50</v>
      </c>
      <c r="H10" s="2">
        <v>0</v>
      </c>
      <c r="I10" s="14">
        <f t="shared" si="0"/>
        <v>916.92</v>
      </c>
      <c r="J10" s="24" t="s">
        <v>30</v>
      </c>
      <c r="K10" s="24" t="s">
        <v>13</v>
      </c>
    </row>
    <row r="11" spans="1:11" ht="12.75" outlineLevel="2">
      <c r="A11" s="2">
        <v>4</v>
      </c>
      <c r="B11" s="24" t="s">
        <v>943</v>
      </c>
      <c r="C11" s="24" t="s">
        <v>936</v>
      </c>
      <c r="D11" s="47">
        <v>487.32</v>
      </c>
      <c r="E11" s="24" t="s">
        <v>944</v>
      </c>
      <c r="F11" s="24" t="s">
        <v>938</v>
      </c>
      <c r="G11" s="4" t="s">
        <v>50</v>
      </c>
      <c r="H11" s="2">
        <v>0</v>
      </c>
      <c r="I11" s="14">
        <f t="shared" si="0"/>
        <v>487.32</v>
      </c>
      <c r="J11" s="24" t="s">
        <v>30</v>
      </c>
      <c r="K11" s="24" t="s">
        <v>13</v>
      </c>
    </row>
    <row r="12" spans="1:11" ht="12.75" outlineLevel="2">
      <c r="A12" s="2">
        <v>5</v>
      </c>
      <c r="B12" s="24" t="s">
        <v>945</v>
      </c>
      <c r="C12" s="24" t="s">
        <v>936</v>
      </c>
      <c r="D12" s="47">
        <v>288.53</v>
      </c>
      <c r="E12" s="24" t="s">
        <v>946</v>
      </c>
      <c r="F12" s="24" t="s">
        <v>938</v>
      </c>
      <c r="G12" s="4" t="s">
        <v>50</v>
      </c>
      <c r="H12" s="2">
        <v>0</v>
      </c>
      <c r="I12" s="14">
        <f t="shared" si="0"/>
        <v>288.53</v>
      </c>
      <c r="J12" s="24" t="s">
        <v>30</v>
      </c>
      <c r="K12" s="24" t="s">
        <v>13</v>
      </c>
    </row>
    <row r="13" spans="1:11" ht="12.75" outlineLevel="2">
      <c r="A13" s="2">
        <v>6</v>
      </c>
      <c r="B13" s="24" t="s">
        <v>947</v>
      </c>
      <c r="C13" s="24" t="s">
        <v>936</v>
      </c>
      <c r="D13" s="47">
        <v>577.54</v>
      </c>
      <c r="E13" s="24" t="s">
        <v>948</v>
      </c>
      <c r="F13" s="24" t="s">
        <v>938</v>
      </c>
      <c r="G13" s="4" t="s">
        <v>50</v>
      </c>
      <c r="H13" s="2">
        <v>0</v>
      </c>
      <c r="I13" s="14">
        <f t="shared" si="0"/>
        <v>577.54</v>
      </c>
      <c r="J13" s="24" t="s">
        <v>30</v>
      </c>
      <c r="K13" s="24" t="s">
        <v>13</v>
      </c>
    </row>
    <row r="14" spans="1:11" s="86" customFormat="1" ht="12.75" outlineLevel="1">
      <c r="A14" s="83"/>
      <c r="B14" s="87"/>
      <c r="C14" s="87"/>
      <c r="D14" s="88">
        <f>SUBTOTAL(9,D8:D13)</f>
        <v>31496.219999999998</v>
      </c>
      <c r="E14" s="87"/>
      <c r="F14" s="87"/>
      <c r="H14" s="83">
        <f>SUBTOTAL(9,H8:H13)</f>
        <v>0</v>
      </c>
      <c r="I14" s="85">
        <f>SUBTOTAL(9,I8:I13)</f>
        <v>31496.219999999998</v>
      </c>
      <c r="J14" s="87"/>
      <c r="K14" s="87" t="s">
        <v>31</v>
      </c>
    </row>
    <row r="15" spans="1:11" ht="12.75" outlineLevel="2">
      <c r="A15" s="2">
        <v>1</v>
      </c>
      <c r="B15" s="24" t="s">
        <v>949</v>
      </c>
      <c r="C15" s="24" t="s">
        <v>936</v>
      </c>
      <c r="D15" s="47">
        <v>7354.94</v>
      </c>
      <c r="E15" s="24" t="s">
        <v>950</v>
      </c>
      <c r="F15" s="24" t="s">
        <v>936</v>
      </c>
      <c r="G15" s="4" t="s">
        <v>50</v>
      </c>
      <c r="H15" s="2">
        <v>0</v>
      </c>
      <c r="I15" s="14">
        <f t="shared" si="0"/>
        <v>7354.94</v>
      </c>
      <c r="J15" s="24" t="s">
        <v>32</v>
      </c>
      <c r="K15" s="24" t="s">
        <v>14</v>
      </c>
    </row>
    <row r="16" spans="1:11" ht="12.75" outlineLevel="2">
      <c r="A16" s="2">
        <v>2</v>
      </c>
      <c r="B16" s="24" t="s">
        <v>951</v>
      </c>
      <c r="C16" s="24" t="s">
        <v>936</v>
      </c>
      <c r="D16" s="47">
        <v>7778</v>
      </c>
      <c r="E16" s="24" t="s">
        <v>952</v>
      </c>
      <c r="F16" s="24" t="s">
        <v>936</v>
      </c>
      <c r="G16" s="4" t="s">
        <v>50</v>
      </c>
      <c r="H16" s="2">
        <v>0</v>
      </c>
      <c r="I16" s="14">
        <f t="shared" si="0"/>
        <v>7778</v>
      </c>
      <c r="J16" s="24" t="s">
        <v>32</v>
      </c>
      <c r="K16" s="24" t="s">
        <v>14</v>
      </c>
    </row>
    <row r="17" spans="1:11" ht="12.75" outlineLevel="2">
      <c r="A17" s="2">
        <v>3</v>
      </c>
      <c r="B17" s="24" t="s">
        <v>953</v>
      </c>
      <c r="C17" s="24" t="s">
        <v>936</v>
      </c>
      <c r="D17" s="47">
        <v>1139.32</v>
      </c>
      <c r="E17" s="24" t="s">
        <v>954</v>
      </c>
      <c r="F17" s="24" t="s">
        <v>936</v>
      </c>
      <c r="G17" s="4" t="s">
        <v>50</v>
      </c>
      <c r="H17" s="2">
        <v>0</v>
      </c>
      <c r="I17" s="14">
        <f t="shared" si="0"/>
        <v>1139.32</v>
      </c>
      <c r="J17" s="24" t="s">
        <v>32</v>
      </c>
      <c r="K17" s="24" t="s">
        <v>14</v>
      </c>
    </row>
    <row r="18" spans="1:11" ht="12.75" outlineLevel="2">
      <c r="A18" s="2">
        <v>4</v>
      </c>
      <c r="B18" s="24" t="s">
        <v>955</v>
      </c>
      <c r="C18" s="24" t="s">
        <v>936</v>
      </c>
      <c r="D18" s="47">
        <v>23338.36</v>
      </c>
      <c r="E18" s="24" t="s">
        <v>956</v>
      </c>
      <c r="F18" s="24" t="s">
        <v>936</v>
      </c>
      <c r="G18" s="4" t="s">
        <v>50</v>
      </c>
      <c r="H18" s="2">
        <v>0</v>
      </c>
      <c r="I18" s="14">
        <f t="shared" si="0"/>
        <v>23338.36</v>
      </c>
      <c r="J18" s="24" t="s">
        <v>32</v>
      </c>
      <c r="K18" s="24" t="s">
        <v>14</v>
      </c>
    </row>
    <row r="19" spans="1:11" ht="12.75" outlineLevel="2">
      <c r="A19" s="2">
        <v>5</v>
      </c>
      <c r="B19" s="24" t="s">
        <v>957</v>
      </c>
      <c r="C19" s="24" t="s">
        <v>936</v>
      </c>
      <c r="D19" s="47">
        <v>4641.11</v>
      </c>
      <c r="E19" s="24" t="s">
        <v>958</v>
      </c>
      <c r="F19" s="24" t="s">
        <v>936</v>
      </c>
      <c r="G19" s="4" t="s">
        <v>50</v>
      </c>
      <c r="H19" s="2">
        <v>0</v>
      </c>
      <c r="I19" s="14">
        <f t="shared" si="0"/>
        <v>4641.11</v>
      </c>
      <c r="J19" s="24" t="s">
        <v>32</v>
      </c>
      <c r="K19" s="24" t="s">
        <v>14</v>
      </c>
    </row>
    <row r="20" spans="1:11" ht="12.75" outlineLevel="2">
      <c r="A20" s="2">
        <v>6</v>
      </c>
      <c r="B20" s="24" t="s">
        <v>959</v>
      </c>
      <c r="C20" s="24" t="s">
        <v>936</v>
      </c>
      <c r="D20" s="47">
        <v>5245</v>
      </c>
      <c r="E20" s="24" t="s">
        <v>960</v>
      </c>
      <c r="F20" s="24" t="s">
        <v>936</v>
      </c>
      <c r="G20" s="4" t="s">
        <v>50</v>
      </c>
      <c r="H20" s="2">
        <v>0</v>
      </c>
      <c r="I20" s="14">
        <f t="shared" si="0"/>
        <v>5245</v>
      </c>
      <c r="J20" s="24" t="s">
        <v>32</v>
      </c>
      <c r="K20" s="24" t="s">
        <v>14</v>
      </c>
    </row>
    <row r="21" spans="1:11" s="86" customFormat="1" ht="12.75" outlineLevel="1">
      <c r="A21" s="83"/>
      <c r="B21" s="87"/>
      <c r="C21" s="87"/>
      <c r="D21" s="88">
        <f>SUBTOTAL(9,D15:D20)</f>
        <v>49496.729999999996</v>
      </c>
      <c r="E21" s="87"/>
      <c r="F21" s="87"/>
      <c r="H21" s="83">
        <f>SUBTOTAL(9,H15:H20)</f>
        <v>0</v>
      </c>
      <c r="I21" s="85">
        <f>SUBTOTAL(9,I15:I20)</f>
        <v>49496.729999999996</v>
      </c>
      <c r="J21" s="87"/>
      <c r="K21" s="87" t="s">
        <v>33</v>
      </c>
    </row>
    <row r="22" spans="1:11" ht="12.75" outlineLevel="2">
      <c r="A22" s="2">
        <v>1</v>
      </c>
      <c r="B22" s="24" t="s">
        <v>961</v>
      </c>
      <c r="C22" s="24" t="s">
        <v>936</v>
      </c>
      <c r="D22" s="47">
        <v>1058.77</v>
      </c>
      <c r="E22" s="24" t="s">
        <v>962</v>
      </c>
      <c r="F22" s="24" t="s">
        <v>963</v>
      </c>
      <c r="G22" s="4" t="s">
        <v>50</v>
      </c>
      <c r="H22" s="2">
        <v>0</v>
      </c>
      <c r="I22" s="14">
        <f t="shared" si="0"/>
        <v>1058.77</v>
      </c>
      <c r="J22" s="24" t="s">
        <v>34</v>
      </c>
      <c r="K22" s="24" t="s">
        <v>15</v>
      </c>
    </row>
    <row r="23" spans="1:11" s="86" customFormat="1" ht="12.75" outlineLevel="1">
      <c r="A23" s="83"/>
      <c r="B23" s="87"/>
      <c r="C23" s="87"/>
      <c r="D23" s="88">
        <f>SUBTOTAL(9,D22:D22)</f>
        <v>1058.77</v>
      </c>
      <c r="E23" s="87"/>
      <c r="F23" s="87"/>
      <c r="H23" s="83">
        <f>SUBTOTAL(9,H22:H22)</f>
        <v>0</v>
      </c>
      <c r="I23" s="85">
        <f>SUBTOTAL(9,I22:I22)</f>
        <v>1058.77</v>
      </c>
      <c r="J23" s="87"/>
      <c r="K23" s="87" t="s">
        <v>35</v>
      </c>
    </row>
    <row r="24" spans="1:11" ht="12.75" outlineLevel="2">
      <c r="A24" s="2">
        <v>1</v>
      </c>
      <c r="B24" s="24" t="s">
        <v>964</v>
      </c>
      <c r="C24" s="24" t="s">
        <v>936</v>
      </c>
      <c r="D24" s="47">
        <v>5238.85</v>
      </c>
      <c r="E24" s="24" t="s">
        <v>965</v>
      </c>
      <c r="F24" s="24" t="s">
        <v>966</v>
      </c>
      <c r="G24" s="4" t="s">
        <v>50</v>
      </c>
      <c r="H24" s="2">
        <v>0</v>
      </c>
      <c r="I24" s="14">
        <f t="shared" si="0"/>
        <v>5238.85</v>
      </c>
      <c r="J24" s="24" t="s">
        <v>36</v>
      </c>
      <c r="K24" s="24" t="s">
        <v>16</v>
      </c>
    </row>
    <row r="25" spans="1:11" ht="12.75" outlineLevel="2">
      <c r="A25" s="2">
        <v>2</v>
      </c>
      <c r="B25" s="24" t="s">
        <v>967</v>
      </c>
      <c r="C25" s="24" t="s">
        <v>936</v>
      </c>
      <c r="D25" s="47">
        <v>2139.78</v>
      </c>
      <c r="E25" s="24" t="s">
        <v>968</v>
      </c>
      <c r="F25" s="24" t="s">
        <v>966</v>
      </c>
      <c r="G25" s="4" t="s">
        <v>50</v>
      </c>
      <c r="H25" s="2">
        <v>0</v>
      </c>
      <c r="I25" s="14">
        <f t="shared" si="0"/>
        <v>2139.78</v>
      </c>
      <c r="J25" s="24" t="s">
        <v>36</v>
      </c>
      <c r="K25" s="24" t="s">
        <v>16</v>
      </c>
    </row>
    <row r="26" spans="1:11" s="86" customFormat="1" ht="12.75" outlineLevel="1">
      <c r="A26" s="83"/>
      <c r="B26" s="87"/>
      <c r="C26" s="87"/>
      <c r="D26" s="88">
        <f>SUBTOTAL(9,D24:D25)</f>
        <v>7378.630000000001</v>
      </c>
      <c r="E26" s="87"/>
      <c r="F26" s="87"/>
      <c r="H26" s="83">
        <f>SUBTOTAL(9,H24:H25)</f>
        <v>0</v>
      </c>
      <c r="I26" s="85">
        <f>SUBTOTAL(9,I24:I25)</f>
        <v>7378.630000000001</v>
      </c>
      <c r="J26" s="87"/>
      <c r="K26" s="87" t="s">
        <v>37</v>
      </c>
    </row>
    <row r="27" spans="1:11" ht="12.75" outlineLevel="2">
      <c r="A27" s="2">
        <v>1</v>
      </c>
      <c r="B27" s="24" t="s">
        <v>969</v>
      </c>
      <c r="C27" s="24" t="s">
        <v>936</v>
      </c>
      <c r="D27" s="47">
        <v>4618.8</v>
      </c>
      <c r="E27" s="24" t="s">
        <v>970</v>
      </c>
      <c r="F27" s="24" t="s">
        <v>963</v>
      </c>
      <c r="G27" s="4" t="s">
        <v>50</v>
      </c>
      <c r="H27" s="2">
        <v>0</v>
      </c>
      <c r="I27" s="14">
        <f t="shared" si="0"/>
        <v>4618.8</v>
      </c>
      <c r="J27" s="24" t="s">
        <v>66</v>
      </c>
      <c r="K27" s="24" t="s">
        <v>53</v>
      </c>
    </row>
    <row r="28" spans="1:11" s="86" customFormat="1" ht="12.75" outlineLevel="1">
      <c r="A28" s="83"/>
      <c r="B28" s="87"/>
      <c r="C28" s="87"/>
      <c r="D28" s="88">
        <f>SUBTOTAL(9,D27:D27)</f>
        <v>4618.8</v>
      </c>
      <c r="E28" s="87"/>
      <c r="F28" s="87"/>
      <c r="H28" s="83">
        <f>SUBTOTAL(9,H27:H27)</f>
        <v>0</v>
      </c>
      <c r="I28" s="85">
        <f>SUBTOTAL(9,I27:I27)</f>
        <v>4618.8</v>
      </c>
      <c r="J28" s="87"/>
      <c r="K28" s="87" t="s">
        <v>67</v>
      </c>
    </row>
    <row r="29" spans="1:11" ht="12.75" outlineLevel="2">
      <c r="A29" s="2">
        <v>1</v>
      </c>
      <c r="B29" s="24" t="s">
        <v>971</v>
      </c>
      <c r="C29" s="24" t="s">
        <v>936</v>
      </c>
      <c r="D29" s="47">
        <v>6520.95</v>
      </c>
      <c r="E29" s="24" t="s">
        <v>972</v>
      </c>
      <c r="F29" s="24" t="s">
        <v>973</v>
      </c>
      <c r="G29" s="4" t="s">
        <v>50</v>
      </c>
      <c r="H29" s="2">
        <v>0</v>
      </c>
      <c r="I29" s="14">
        <f t="shared" si="0"/>
        <v>6520.95</v>
      </c>
      <c r="J29" s="24" t="s">
        <v>51</v>
      </c>
      <c r="K29" s="24" t="s">
        <v>0</v>
      </c>
    </row>
    <row r="30" spans="1:11" s="86" customFormat="1" ht="12.75" outlineLevel="1">
      <c r="A30" s="83"/>
      <c r="B30" s="87"/>
      <c r="C30" s="87"/>
      <c r="D30" s="88">
        <f>SUBTOTAL(9,D29:D29)</f>
        <v>6520.95</v>
      </c>
      <c r="E30" s="87"/>
      <c r="F30" s="87"/>
      <c r="H30" s="83">
        <f>SUBTOTAL(9,H29:H29)</f>
        <v>0</v>
      </c>
      <c r="I30" s="85">
        <f>SUBTOTAL(9,I29:I29)</f>
        <v>6520.95</v>
      </c>
      <c r="J30" s="87"/>
      <c r="K30" s="87" t="s">
        <v>52</v>
      </c>
    </row>
    <row r="31" spans="1:11" ht="12.75" outlineLevel="2">
      <c r="A31" s="2">
        <v>1</v>
      </c>
      <c r="B31" s="24" t="s">
        <v>974</v>
      </c>
      <c r="C31" s="24" t="s">
        <v>936</v>
      </c>
      <c r="D31" s="47">
        <v>193.39</v>
      </c>
      <c r="E31" s="24" t="s">
        <v>975</v>
      </c>
      <c r="F31" s="24" t="s">
        <v>938</v>
      </c>
      <c r="G31" s="4" t="s">
        <v>50</v>
      </c>
      <c r="H31" s="2">
        <v>0</v>
      </c>
      <c r="I31" s="14">
        <f t="shared" si="0"/>
        <v>193.39</v>
      </c>
      <c r="J31" s="24" t="s">
        <v>38</v>
      </c>
      <c r="K31" s="24" t="s">
        <v>1</v>
      </c>
    </row>
    <row r="32" spans="1:11" ht="12.75" outlineLevel="2">
      <c r="A32" s="2">
        <v>2</v>
      </c>
      <c r="B32" s="24" t="s">
        <v>976</v>
      </c>
      <c r="C32" s="24" t="s">
        <v>936</v>
      </c>
      <c r="D32" s="47">
        <v>193.39</v>
      </c>
      <c r="E32" s="24" t="s">
        <v>977</v>
      </c>
      <c r="F32" s="24" t="s">
        <v>938</v>
      </c>
      <c r="G32" s="4" t="s">
        <v>50</v>
      </c>
      <c r="H32" s="2">
        <v>0</v>
      </c>
      <c r="I32" s="14">
        <f t="shared" si="0"/>
        <v>193.39</v>
      </c>
      <c r="J32" s="24" t="s">
        <v>38</v>
      </c>
      <c r="K32" s="24" t="s">
        <v>1</v>
      </c>
    </row>
    <row r="33" spans="1:11" ht="12.75" outlineLevel="2">
      <c r="A33" s="2">
        <v>3</v>
      </c>
      <c r="B33" s="24" t="s">
        <v>978</v>
      </c>
      <c r="C33" s="24" t="s">
        <v>936</v>
      </c>
      <c r="D33" s="47">
        <v>193.39</v>
      </c>
      <c r="E33" s="24" t="s">
        <v>979</v>
      </c>
      <c r="F33" s="24" t="s">
        <v>938</v>
      </c>
      <c r="G33" s="4" t="s">
        <v>50</v>
      </c>
      <c r="H33" s="2">
        <v>0</v>
      </c>
      <c r="I33" s="14">
        <f t="shared" si="0"/>
        <v>193.39</v>
      </c>
      <c r="J33" s="24" t="s">
        <v>38</v>
      </c>
      <c r="K33" s="24" t="s">
        <v>1</v>
      </c>
    </row>
    <row r="34" spans="1:11" ht="12.75" outlineLevel="2">
      <c r="A34" s="2">
        <v>4</v>
      </c>
      <c r="B34" s="24" t="s">
        <v>980</v>
      </c>
      <c r="C34" s="24" t="s">
        <v>936</v>
      </c>
      <c r="D34" s="47">
        <v>577.08</v>
      </c>
      <c r="E34" s="24" t="s">
        <v>981</v>
      </c>
      <c r="F34" s="24" t="s">
        <v>938</v>
      </c>
      <c r="G34" s="4" t="s">
        <v>50</v>
      </c>
      <c r="H34" s="2">
        <v>0</v>
      </c>
      <c r="I34" s="14">
        <f t="shared" si="0"/>
        <v>577.08</v>
      </c>
      <c r="J34" s="24" t="s">
        <v>38</v>
      </c>
      <c r="K34" s="24" t="s">
        <v>1</v>
      </c>
    </row>
    <row r="35" spans="1:11" ht="12.75" outlineLevel="2">
      <c r="A35" s="2">
        <v>5</v>
      </c>
      <c r="B35" s="24" t="s">
        <v>982</v>
      </c>
      <c r="C35" s="24" t="s">
        <v>936</v>
      </c>
      <c r="D35" s="47">
        <v>611.6</v>
      </c>
      <c r="E35" s="24" t="s">
        <v>983</v>
      </c>
      <c r="F35" s="24" t="s">
        <v>938</v>
      </c>
      <c r="G35" s="4" t="s">
        <v>50</v>
      </c>
      <c r="H35" s="2">
        <v>0</v>
      </c>
      <c r="I35" s="14">
        <f t="shared" si="0"/>
        <v>611.6</v>
      </c>
      <c r="J35" s="24" t="s">
        <v>38</v>
      </c>
      <c r="K35" s="24" t="s">
        <v>1</v>
      </c>
    </row>
    <row r="36" spans="1:11" ht="12.75" outlineLevel="2">
      <c r="A36" s="2">
        <v>6</v>
      </c>
      <c r="B36" s="24" t="s">
        <v>984</v>
      </c>
      <c r="C36" s="24" t="s">
        <v>936</v>
      </c>
      <c r="D36" s="47">
        <v>1154.16</v>
      </c>
      <c r="E36" s="24" t="s">
        <v>985</v>
      </c>
      <c r="F36" s="24" t="s">
        <v>938</v>
      </c>
      <c r="G36" s="4" t="s">
        <v>50</v>
      </c>
      <c r="H36" s="2">
        <v>0</v>
      </c>
      <c r="I36" s="14">
        <f t="shared" si="0"/>
        <v>1154.16</v>
      </c>
      <c r="J36" s="24" t="s">
        <v>38</v>
      </c>
      <c r="K36" s="24" t="s">
        <v>1</v>
      </c>
    </row>
    <row r="37" spans="1:11" ht="12.75" outlineLevel="2">
      <c r="A37" s="25">
        <v>7</v>
      </c>
      <c r="B37" s="53" t="s">
        <v>986</v>
      </c>
      <c r="C37" s="53" t="s">
        <v>936</v>
      </c>
      <c r="D37" s="54">
        <v>17211.71</v>
      </c>
      <c r="E37" s="53" t="s">
        <v>987</v>
      </c>
      <c r="F37" s="53" t="s">
        <v>938</v>
      </c>
      <c r="G37" s="4" t="s">
        <v>50</v>
      </c>
      <c r="H37" s="25">
        <v>0</v>
      </c>
      <c r="I37" s="29">
        <f t="shared" si="0"/>
        <v>17211.71</v>
      </c>
      <c r="J37" s="53" t="s">
        <v>38</v>
      </c>
      <c r="K37" s="53" t="s">
        <v>1</v>
      </c>
    </row>
    <row r="38" spans="1:11" ht="12.75" outlineLevel="2">
      <c r="A38" s="2">
        <v>8</v>
      </c>
      <c r="B38" s="2" t="s">
        <v>988</v>
      </c>
      <c r="C38" s="2" t="s">
        <v>936</v>
      </c>
      <c r="D38" s="3">
        <v>2324.08</v>
      </c>
      <c r="E38" s="2" t="s">
        <v>989</v>
      </c>
      <c r="F38" s="2" t="s">
        <v>938</v>
      </c>
      <c r="G38" s="2" t="s">
        <v>50</v>
      </c>
      <c r="H38" s="2">
        <v>103.01</v>
      </c>
      <c r="I38" s="14">
        <f t="shared" si="0"/>
        <v>2221.0699999999997</v>
      </c>
      <c r="J38" s="2" t="s">
        <v>38</v>
      </c>
      <c r="K38" s="2" t="s">
        <v>1</v>
      </c>
    </row>
    <row r="39" spans="1:11" ht="12.75" outlineLevel="2">
      <c r="A39" s="2">
        <v>9</v>
      </c>
      <c r="B39" s="2" t="s">
        <v>990</v>
      </c>
      <c r="C39" s="2" t="s">
        <v>936</v>
      </c>
      <c r="D39" s="3">
        <v>193.39</v>
      </c>
      <c r="E39" s="2" t="s">
        <v>991</v>
      </c>
      <c r="F39" s="2" t="s">
        <v>992</v>
      </c>
      <c r="G39" s="2" t="s">
        <v>50</v>
      </c>
      <c r="H39" s="2">
        <v>70.91</v>
      </c>
      <c r="I39" s="14">
        <f t="shared" si="0"/>
        <v>122.47999999999999</v>
      </c>
      <c r="J39" s="2" t="s">
        <v>38</v>
      </c>
      <c r="K39" s="2" t="s">
        <v>1</v>
      </c>
    </row>
    <row r="40" spans="1:11" ht="12.75" outlineLevel="2">
      <c r="A40" s="2">
        <v>10</v>
      </c>
      <c r="B40" s="2" t="s">
        <v>993</v>
      </c>
      <c r="C40" s="2" t="s">
        <v>936</v>
      </c>
      <c r="D40" s="3">
        <v>193.39</v>
      </c>
      <c r="E40" s="2" t="s">
        <v>994</v>
      </c>
      <c r="F40" s="2" t="s">
        <v>992</v>
      </c>
      <c r="G40" s="2" t="s">
        <v>50</v>
      </c>
      <c r="H40" s="2">
        <v>0</v>
      </c>
      <c r="I40" s="14">
        <f t="shared" si="0"/>
        <v>193.39</v>
      </c>
      <c r="J40" s="2" t="s">
        <v>38</v>
      </c>
      <c r="K40" s="2" t="s">
        <v>1</v>
      </c>
    </row>
    <row r="41" spans="1:11" s="86" customFormat="1" ht="12.75" outlineLevel="1">
      <c r="A41" s="83"/>
      <c r="B41" s="83"/>
      <c r="C41" s="83"/>
      <c r="D41" s="84">
        <f>SUBTOTAL(9,D31:D40)</f>
        <v>22845.58</v>
      </c>
      <c r="E41" s="83"/>
      <c r="F41" s="83"/>
      <c r="G41" s="83"/>
      <c r="H41" s="83">
        <f>SUBTOTAL(9,H31:H40)</f>
        <v>173.92000000000002</v>
      </c>
      <c r="I41" s="85">
        <f>SUBTOTAL(9,I31:I40)</f>
        <v>22671.66</v>
      </c>
      <c r="J41" s="83"/>
      <c r="K41" s="83" t="s">
        <v>39</v>
      </c>
    </row>
    <row r="42" spans="1:11" ht="12.75" outlineLevel="2">
      <c r="A42" s="2">
        <v>1</v>
      </c>
      <c r="B42" s="2" t="s">
        <v>343</v>
      </c>
      <c r="C42" s="2" t="s">
        <v>936</v>
      </c>
      <c r="D42" s="3">
        <v>225.41</v>
      </c>
      <c r="E42" s="2" t="s">
        <v>995</v>
      </c>
      <c r="F42" s="2" t="s">
        <v>963</v>
      </c>
      <c r="G42" s="2" t="s">
        <v>50</v>
      </c>
      <c r="H42" s="2">
        <v>0</v>
      </c>
      <c r="I42" s="14">
        <f t="shared" si="0"/>
        <v>225.41</v>
      </c>
      <c r="J42" s="2" t="s">
        <v>857</v>
      </c>
      <c r="K42" s="2" t="s">
        <v>858</v>
      </c>
    </row>
    <row r="43" spans="1:11" ht="12.75" outlineLevel="2">
      <c r="A43" s="2">
        <v>2</v>
      </c>
      <c r="B43" s="2" t="s">
        <v>340</v>
      </c>
      <c r="C43" s="2" t="s">
        <v>936</v>
      </c>
      <c r="D43" s="3">
        <v>2500.68</v>
      </c>
      <c r="E43" s="2" t="s">
        <v>996</v>
      </c>
      <c r="F43" s="2" t="s">
        <v>963</v>
      </c>
      <c r="G43" s="2" t="s">
        <v>50</v>
      </c>
      <c r="H43" s="2">
        <v>0</v>
      </c>
      <c r="I43" s="14">
        <f t="shared" si="0"/>
        <v>2500.68</v>
      </c>
      <c r="J43" s="2" t="s">
        <v>857</v>
      </c>
      <c r="K43" s="2" t="s">
        <v>858</v>
      </c>
    </row>
    <row r="44" spans="1:11" s="86" customFormat="1" ht="12.75" outlineLevel="1">
      <c r="A44" s="83"/>
      <c r="B44" s="83"/>
      <c r="C44" s="83"/>
      <c r="D44" s="84">
        <f>SUBTOTAL(9,D42:D43)</f>
        <v>2726.0899999999997</v>
      </c>
      <c r="E44" s="83"/>
      <c r="F44" s="83"/>
      <c r="G44" s="83"/>
      <c r="H44" s="83">
        <f>SUBTOTAL(9,H42:H43)</f>
        <v>0</v>
      </c>
      <c r="I44" s="85">
        <f>SUBTOTAL(9,I42:I43)</f>
        <v>2726.0899999999997</v>
      </c>
      <c r="J44" s="83"/>
      <c r="K44" s="83" t="s">
        <v>859</v>
      </c>
    </row>
    <row r="45" spans="1:11" ht="12.75" outlineLevel="2">
      <c r="A45" s="2">
        <v>1</v>
      </c>
      <c r="B45" s="2" t="s">
        <v>997</v>
      </c>
      <c r="C45" s="2" t="s">
        <v>936</v>
      </c>
      <c r="D45" s="3">
        <v>248.52</v>
      </c>
      <c r="E45" s="2" t="s">
        <v>998</v>
      </c>
      <c r="F45" s="2" t="s">
        <v>966</v>
      </c>
      <c r="G45" s="2" t="s">
        <v>50</v>
      </c>
      <c r="H45" s="2">
        <v>0</v>
      </c>
      <c r="I45" s="14">
        <f t="shared" si="0"/>
        <v>248.52</v>
      </c>
      <c r="J45" s="2" t="s">
        <v>40</v>
      </c>
      <c r="K45" s="2" t="s">
        <v>3</v>
      </c>
    </row>
    <row r="46" spans="1:11" ht="12.75" outlineLevel="2">
      <c r="A46" s="2">
        <v>2</v>
      </c>
      <c r="B46" s="2" t="s">
        <v>999</v>
      </c>
      <c r="C46" s="2" t="s">
        <v>936</v>
      </c>
      <c r="D46" s="3">
        <v>3469.74</v>
      </c>
      <c r="E46" s="2" t="s">
        <v>1000</v>
      </c>
      <c r="F46" s="2" t="s">
        <v>966</v>
      </c>
      <c r="G46" s="2" t="s">
        <v>50</v>
      </c>
      <c r="H46" s="2">
        <v>0</v>
      </c>
      <c r="I46" s="14">
        <f t="shared" si="0"/>
        <v>3469.74</v>
      </c>
      <c r="J46" s="2" t="s">
        <v>40</v>
      </c>
      <c r="K46" s="2" t="s">
        <v>3</v>
      </c>
    </row>
    <row r="47" spans="1:11" ht="12.75" outlineLevel="2">
      <c r="A47" s="2">
        <v>3</v>
      </c>
      <c r="B47" s="2" t="s">
        <v>1001</v>
      </c>
      <c r="C47" s="2" t="s">
        <v>936</v>
      </c>
      <c r="D47" s="3">
        <v>248.52</v>
      </c>
      <c r="E47" s="2" t="s">
        <v>1002</v>
      </c>
      <c r="F47" s="2" t="s">
        <v>966</v>
      </c>
      <c r="G47" s="2" t="s">
        <v>50</v>
      </c>
      <c r="H47" s="2">
        <v>0</v>
      </c>
      <c r="I47" s="14">
        <f t="shared" si="0"/>
        <v>248.52</v>
      </c>
      <c r="J47" s="2" t="s">
        <v>40</v>
      </c>
      <c r="K47" s="2" t="s">
        <v>3</v>
      </c>
    </row>
    <row r="48" spans="1:11" ht="12.75" outlineLevel="2">
      <c r="A48" s="2">
        <v>4</v>
      </c>
      <c r="B48" s="2" t="s">
        <v>1003</v>
      </c>
      <c r="C48" s="2" t="s">
        <v>936</v>
      </c>
      <c r="D48" s="3">
        <v>8873.65</v>
      </c>
      <c r="E48" s="2" t="s">
        <v>1004</v>
      </c>
      <c r="F48" s="2" t="s">
        <v>966</v>
      </c>
      <c r="G48" s="2" t="s">
        <v>50</v>
      </c>
      <c r="H48" s="2">
        <v>0</v>
      </c>
      <c r="I48" s="14">
        <f t="shared" si="0"/>
        <v>8873.65</v>
      </c>
      <c r="J48" s="2" t="s">
        <v>40</v>
      </c>
      <c r="K48" s="2" t="s">
        <v>3</v>
      </c>
    </row>
    <row r="49" spans="1:11" s="86" customFormat="1" ht="12.75" outlineLevel="1">
      <c r="A49" s="83"/>
      <c r="B49" s="83"/>
      <c r="C49" s="83"/>
      <c r="D49" s="84">
        <f>SUBTOTAL(9,D45:D48)</f>
        <v>12840.43</v>
      </c>
      <c r="E49" s="83"/>
      <c r="F49" s="83"/>
      <c r="G49" s="83"/>
      <c r="H49" s="83">
        <f>SUBTOTAL(9,H45:H48)</f>
        <v>0</v>
      </c>
      <c r="I49" s="85">
        <f>SUBTOTAL(9,I45:I48)</f>
        <v>12840.43</v>
      </c>
      <c r="J49" s="83"/>
      <c r="K49" s="83" t="s">
        <v>41</v>
      </c>
    </row>
    <row r="50" spans="1:11" ht="12.75" outlineLevel="2">
      <c r="A50" s="2">
        <v>1</v>
      </c>
      <c r="B50" s="2" t="s">
        <v>1005</v>
      </c>
      <c r="C50" s="2" t="s">
        <v>936</v>
      </c>
      <c r="D50" s="3">
        <v>1070.05</v>
      </c>
      <c r="E50" s="2" t="s">
        <v>1006</v>
      </c>
      <c r="F50" s="2" t="s">
        <v>963</v>
      </c>
      <c r="G50" s="2" t="s">
        <v>50</v>
      </c>
      <c r="H50" s="2">
        <v>0</v>
      </c>
      <c r="I50" s="14">
        <f t="shared" si="0"/>
        <v>1070.05</v>
      </c>
      <c r="J50" s="2" t="s">
        <v>123</v>
      </c>
      <c r="K50" s="2" t="s">
        <v>124</v>
      </c>
    </row>
    <row r="51" spans="1:11" s="86" customFormat="1" ht="12.75" outlineLevel="1">
      <c r="A51" s="83"/>
      <c r="B51" s="83"/>
      <c r="C51" s="83"/>
      <c r="D51" s="84">
        <f>SUBTOTAL(9,D50:D50)</f>
        <v>1070.05</v>
      </c>
      <c r="E51" s="83"/>
      <c r="F51" s="83"/>
      <c r="G51" s="83"/>
      <c r="H51" s="83">
        <f>SUBTOTAL(9,H50:H50)</f>
        <v>0</v>
      </c>
      <c r="I51" s="85">
        <f>SUBTOTAL(9,I50:I50)</f>
        <v>1070.05</v>
      </c>
      <c r="J51" s="83"/>
      <c r="K51" s="83" t="s">
        <v>125</v>
      </c>
    </row>
    <row r="52" spans="1:11" ht="12.75" outlineLevel="2">
      <c r="A52" s="2">
        <v>1</v>
      </c>
      <c r="B52" s="2" t="s">
        <v>1007</v>
      </c>
      <c r="C52" s="2" t="s">
        <v>936</v>
      </c>
      <c r="D52" s="3">
        <v>1154.16</v>
      </c>
      <c r="E52" s="2" t="s">
        <v>1008</v>
      </c>
      <c r="F52" s="2" t="s">
        <v>1009</v>
      </c>
      <c r="G52" s="2" t="s">
        <v>50</v>
      </c>
      <c r="H52" s="2">
        <v>0</v>
      </c>
      <c r="I52" s="14">
        <f t="shared" si="0"/>
        <v>1154.16</v>
      </c>
      <c r="J52" s="2" t="s">
        <v>105</v>
      </c>
      <c r="K52" s="2" t="s">
        <v>121</v>
      </c>
    </row>
    <row r="53" spans="1:11" s="86" customFormat="1" ht="12.75" outlineLevel="1">
      <c r="A53" s="83"/>
      <c r="B53" s="83"/>
      <c r="C53" s="83"/>
      <c r="D53" s="84">
        <f>SUBTOTAL(9,D52:D52)</f>
        <v>1154.16</v>
      </c>
      <c r="E53" s="83"/>
      <c r="F53" s="83"/>
      <c r="G53" s="83"/>
      <c r="H53" s="83">
        <f>SUBTOTAL(9,H52:H52)</f>
        <v>0</v>
      </c>
      <c r="I53" s="85">
        <f>SUBTOTAL(9,I52:I52)</f>
        <v>1154.16</v>
      </c>
      <c r="J53" s="83"/>
      <c r="K53" s="83" t="s">
        <v>122</v>
      </c>
    </row>
    <row r="54" spans="1:11" ht="12.75" outlineLevel="2">
      <c r="A54" s="2">
        <v>1</v>
      </c>
      <c r="B54" s="2" t="s">
        <v>877</v>
      </c>
      <c r="C54" s="2" t="s">
        <v>796</v>
      </c>
      <c r="D54" s="3">
        <v>11798.02</v>
      </c>
      <c r="E54" s="2" t="s">
        <v>878</v>
      </c>
      <c r="F54" s="2" t="s">
        <v>866</v>
      </c>
      <c r="G54" s="2" t="s">
        <v>60</v>
      </c>
      <c r="H54" s="2">
        <v>0</v>
      </c>
      <c r="I54" s="14">
        <f t="shared" si="0"/>
        <v>11798.02</v>
      </c>
      <c r="J54" s="2" t="s">
        <v>42</v>
      </c>
      <c r="K54" s="2" t="s">
        <v>12</v>
      </c>
    </row>
    <row r="55" spans="1:11" ht="12.75" outlineLevel="2">
      <c r="A55" s="2">
        <v>2</v>
      </c>
      <c r="B55" s="2" t="s">
        <v>1010</v>
      </c>
      <c r="C55" s="2" t="s">
        <v>1011</v>
      </c>
      <c r="D55" s="3">
        <v>14215.5</v>
      </c>
      <c r="E55" s="2" t="s">
        <v>1012</v>
      </c>
      <c r="F55" s="2" t="s">
        <v>1013</v>
      </c>
      <c r="G55" s="2" t="s">
        <v>50</v>
      </c>
      <c r="H55" s="2">
        <v>0</v>
      </c>
      <c r="I55" s="14">
        <f t="shared" si="0"/>
        <v>14215.5</v>
      </c>
      <c r="J55" s="2" t="s">
        <v>42</v>
      </c>
      <c r="K55" s="2" t="s">
        <v>12</v>
      </c>
    </row>
    <row r="56" spans="1:11" ht="12.75" outlineLevel="2">
      <c r="A56" s="2">
        <v>3</v>
      </c>
      <c r="B56" s="2" t="s">
        <v>1014</v>
      </c>
      <c r="C56" s="2" t="s">
        <v>936</v>
      </c>
      <c r="D56" s="3">
        <v>859.67</v>
      </c>
      <c r="E56" s="2" t="s">
        <v>1015</v>
      </c>
      <c r="F56" s="2" t="s">
        <v>963</v>
      </c>
      <c r="G56" s="2" t="s">
        <v>50</v>
      </c>
      <c r="H56" s="2">
        <v>0</v>
      </c>
      <c r="I56" s="14">
        <f t="shared" si="0"/>
        <v>859.67</v>
      </c>
      <c r="J56" s="2" t="s">
        <v>42</v>
      </c>
      <c r="K56" s="2" t="s">
        <v>12</v>
      </c>
    </row>
    <row r="57" spans="1:11" ht="12.75" outlineLevel="2">
      <c r="A57" s="2">
        <v>4</v>
      </c>
      <c r="B57" s="2" t="s">
        <v>1016</v>
      </c>
      <c r="C57" s="2" t="s">
        <v>936</v>
      </c>
      <c r="D57" s="3">
        <v>1465.27</v>
      </c>
      <c r="E57" s="2" t="s">
        <v>1017</v>
      </c>
      <c r="F57" s="2" t="s">
        <v>992</v>
      </c>
      <c r="G57" s="2" t="s">
        <v>50</v>
      </c>
      <c r="H57" s="2">
        <v>0</v>
      </c>
      <c r="I57" s="14">
        <f t="shared" si="0"/>
        <v>1465.27</v>
      </c>
      <c r="J57" s="2" t="s">
        <v>42</v>
      </c>
      <c r="K57" s="2" t="s">
        <v>12</v>
      </c>
    </row>
    <row r="58" spans="1:11" ht="12.75" outlineLevel="2">
      <c r="A58" s="2">
        <v>5</v>
      </c>
      <c r="B58" s="2" t="s">
        <v>1018</v>
      </c>
      <c r="C58" s="2" t="s">
        <v>936</v>
      </c>
      <c r="D58" s="3">
        <v>18288.81</v>
      </c>
      <c r="E58" s="2" t="s">
        <v>1019</v>
      </c>
      <c r="F58" s="2" t="s">
        <v>992</v>
      </c>
      <c r="G58" s="2" t="s">
        <v>50</v>
      </c>
      <c r="H58" s="2">
        <v>0</v>
      </c>
      <c r="I58" s="14">
        <f t="shared" si="0"/>
        <v>18288.81</v>
      </c>
      <c r="J58" s="2" t="s">
        <v>42</v>
      </c>
      <c r="K58" s="2" t="s">
        <v>12</v>
      </c>
    </row>
    <row r="59" spans="1:11" s="86" customFormat="1" ht="12.75" outlineLevel="1">
      <c r="A59" s="83"/>
      <c r="B59" s="83"/>
      <c r="C59" s="83"/>
      <c r="D59" s="84">
        <f>SUBTOTAL(9,D54:D58)</f>
        <v>46627.270000000004</v>
      </c>
      <c r="E59" s="83"/>
      <c r="F59" s="83"/>
      <c r="G59" s="83"/>
      <c r="H59" s="83">
        <f>SUBTOTAL(9,H54:H58)</f>
        <v>0</v>
      </c>
      <c r="I59" s="85">
        <f>SUBTOTAL(9,I54:I58)</f>
        <v>46627.270000000004</v>
      </c>
      <c r="J59" s="83"/>
      <c r="K59" s="83" t="s">
        <v>127</v>
      </c>
    </row>
    <row r="60" spans="1:11" ht="12.75" outlineLevel="2">
      <c r="A60" s="2">
        <v>1</v>
      </c>
      <c r="B60" s="2" t="s">
        <v>1020</v>
      </c>
      <c r="C60" s="2" t="s">
        <v>936</v>
      </c>
      <c r="D60" s="3">
        <v>3077.76</v>
      </c>
      <c r="E60" s="2" t="s">
        <v>1021</v>
      </c>
      <c r="F60" s="2" t="s">
        <v>963</v>
      </c>
      <c r="G60" s="2" t="s">
        <v>50</v>
      </c>
      <c r="H60" s="2">
        <v>0</v>
      </c>
      <c r="I60" s="14">
        <f t="shared" si="0"/>
        <v>3077.76</v>
      </c>
      <c r="J60" s="2" t="s">
        <v>43</v>
      </c>
      <c r="K60" s="2" t="s">
        <v>6</v>
      </c>
    </row>
    <row r="61" spans="1:11" ht="12.75" outlineLevel="2">
      <c r="A61" s="2">
        <v>2</v>
      </c>
      <c r="B61" s="2" t="s">
        <v>1022</v>
      </c>
      <c r="C61" s="2" t="s">
        <v>936</v>
      </c>
      <c r="D61" s="3">
        <v>160.3</v>
      </c>
      <c r="E61" s="2" t="s">
        <v>1023</v>
      </c>
      <c r="F61" s="2" t="s">
        <v>963</v>
      </c>
      <c r="G61" s="2" t="s">
        <v>50</v>
      </c>
      <c r="H61" s="2">
        <v>0</v>
      </c>
      <c r="I61" s="14">
        <f t="shared" si="0"/>
        <v>160.3</v>
      </c>
      <c r="J61" s="2" t="s">
        <v>43</v>
      </c>
      <c r="K61" s="2" t="s">
        <v>6</v>
      </c>
    </row>
    <row r="62" spans="1:11" ht="12.75" outlineLevel="2">
      <c r="A62" s="2">
        <v>3</v>
      </c>
      <c r="B62" s="2" t="s">
        <v>1024</v>
      </c>
      <c r="C62" s="2" t="s">
        <v>936</v>
      </c>
      <c r="D62" s="3">
        <v>102.59</v>
      </c>
      <c r="E62" s="2" t="s">
        <v>1025</v>
      </c>
      <c r="F62" s="2" t="s">
        <v>963</v>
      </c>
      <c r="G62" s="2" t="s">
        <v>50</v>
      </c>
      <c r="H62" s="2">
        <v>0</v>
      </c>
      <c r="I62" s="14">
        <f t="shared" si="0"/>
        <v>102.59</v>
      </c>
      <c r="J62" s="2" t="s">
        <v>43</v>
      </c>
      <c r="K62" s="2" t="s">
        <v>6</v>
      </c>
    </row>
    <row r="63" spans="1:11" s="86" customFormat="1" ht="12.75" outlineLevel="1">
      <c r="A63" s="83"/>
      <c r="B63" s="83"/>
      <c r="C63" s="83"/>
      <c r="D63" s="84">
        <f>SUBTOTAL(9,D60:D62)</f>
        <v>3340.6500000000005</v>
      </c>
      <c r="E63" s="83"/>
      <c r="F63" s="83"/>
      <c r="G63" s="83"/>
      <c r="H63" s="83">
        <f>SUBTOTAL(9,H60:H62)</f>
        <v>0</v>
      </c>
      <c r="I63" s="85">
        <f>SUBTOTAL(9,I60:I62)</f>
        <v>3340.6500000000005</v>
      </c>
      <c r="J63" s="83"/>
      <c r="K63" s="83" t="s">
        <v>44</v>
      </c>
    </row>
    <row r="64" spans="1:11" ht="12.75" outlineLevel="2">
      <c r="A64" s="2">
        <v>1</v>
      </c>
      <c r="B64" s="2" t="s">
        <v>1026</v>
      </c>
      <c r="C64" s="2" t="s">
        <v>802</v>
      </c>
      <c r="D64" s="3">
        <v>1148.54</v>
      </c>
      <c r="E64" s="2" t="s">
        <v>1027</v>
      </c>
      <c r="F64" s="2" t="s">
        <v>807</v>
      </c>
      <c r="G64" s="2" t="s">
        <v>50</v>
      </c>
      <c r="H64" s="2">
        <v>0</v>
      </c>
      <c r="I64" s="14">
        <f t="shared" si="0"/>
        <v>1148.54</v>
      </c>
      <c r="J64" s="2" t="s">
        <v>54</v>
      </c>
      <c r="K64" s="2" t="s">
        <v>9</v>
      </c>
    </row>
    <row r="65" spans="1:11" s="86" customFormat="1" ht="12.75" outlineLevel="1">
      <c r="A65" s="83"/>
      <c r="B65" s="83"/>
      <c r="C65" s="83"/>
      <c r="D65" s="84">
        <f>SUBTOTAL(9,D64:D64)</f>
        <v>1148.54</v>
      </c>
      <c r="E65" s="83"/>
      <c r="F65" s="83"/>
      <c r="G65" s="83"/>
      <c r="H65" s="83">
        <f>SUBTOTAL(9,H64:H64)</f>
        <v>0</v>
      </c>
      <c r="I65" s="85">
        <f>SUBTOTAL(9,I64:I64)</f>
        <v>1148.54</v>
      </c>
      <c r="J65" s="83"/>
      <c r="K65" s="83" t="s">
        <v>63</v>
      </c>
    </row>
    <row r="66" spans="1:11" ht="12.75" outlineLevel="2">
      <c r="A66" s="2">
        <v>1</v>
      </c>
      <c r="B66" s="2" t="s">
        <v>1028</v>
      </c>
      <c r="C66" s="2" t="s">
        <v>936</v>
      </c>
      <c r="D66" s="3">
        <v>248.67</v>
      </c>
      <c r="E66" s="2" t="s">
        <v>1029</v>
      </c>
      <c r="F66" s="2" t="s">
        <v>963</v>
      </c>
      <c r="G66" s="2" t="s">
        <v>50</v>
      </c>
      <c r="H66" s="2">
        <v>0</v>
      </c>
      <c r="I66" s="14">
        <f t="shared" si="0"/>
        <v>248.67</v>
      </c>
      <c r="J66" s="2" t="s">
        <v>113</v>
      </c>
      <c r="K66" s="2" t="s">
        <v>5</v>
      </c>
    </row>
    <row r="67" spans="1:11" ht="12.75" outlineLevel="2">
      <c r="A67" s="2">
        <v>2</v>
      </c>
      <c r="B67" s="2" t="s">
        <v>1030</v>
      </c>
      <c r="C67" s="2" t="s">
        <v>936</v>
      </c>
      <c r="D67" s="3">
        <v>497.34</v>
      </c>
      <c r="E67" s="2" t="s">
        <v>1031</v>
      </c>
      <c r="F67" s="2" t="s">
        <v>963</v>
      </c>
      <c r="G67" s="2" t="s">
        <v>50</v>
      </c>
      <c r="H67" s="2">
        <v>0</v>
      </c>
      <c r="I67" s="14">
        <f t="shared" si="0"/>
        <v>497.34</v>
      </c>
      <c r="J67" s="2" t="s">
        <v>113</v>
      </c>
      <c r="K67" s="2" t="s">
        <v>5</v>
      </c>
    </row>
    <row r="68" spans="1:11" s="86" customFormat="1" ht="12.75" outlineLevel="1">
      <c r="A68" s="83"/>
      <c r="B68" s="83"/>
      <c r="C68" s="83"/>
      <c r="D68" s="84">
        <f>SUBTOTAL(9,D66:D67)</f>
        <v>746.01</v>
      </c>
      <c r="E68" s="83"/>
      <c r="F68" s="83"/>
      <c r="G68" s="83"/>
      <c r="H68" s="83">
        <f>SUBTOTAL(9,H66:H67)</f>
        <v>0</v>
      </c>
      <c r="I68" s="85">
        <f>SUBTOTAL(9,I66:I67)</f>
        <v>746.01</v>
      </c>
      <c r="J68" s="83"/>
      <c r="K68" s="83" t="s">
        <v>115</v>
      </c>
    </row>
    <row r="69" spans="1:11" ht="12.75" outlineLevel="2">
      <c r="A69" s="2">
        <v>1</v>
      </c>
      <c r="B69" s="2" t="s">
        <v>926</v>
      </c>
      <c r="C69" s="2" t="s">
        <v>796</v>
      </c>
      <c r="D69" s="3">
        <v>15128.38</v>
      </c>
      <c r="E69" s="2" t="s">
        <v>927</v>
      </c>
      <c r="F69" s="2" t="s">
        <v>796</v>
      </c>
      <c r="G69" s="2" t="s">
        <v>60</v>
      </c>
      <c r="H69" s="2">
        <v>0</v>
      </c>
      <c r="I69" s="14">
        <f t="shared" si="0"/>
        <v>15128.38</v>
      </c>
      <c r="J69" s="2" t="s">
        <v>45</v>
      </c>
      <c r="K69" s="2" t="s">
        <v>2</v>
      </c>
    </row>
    <row r="70" spans="1:11" ht="12.75" outlineLevel="2">
      <c r="A70" s="2">
        <v>2</v>
      </c>
      <c r="B70" s="2" t="s">
        <v>1032</v>
      </c>
      <c r="C70" s="2" t="s">
        <v>936</v>
      </c>
      <c r="D70" s="3">
        <v>10973.88</v>
      </c>
      <c r="E70" s="2" t="s">
        <v>1033</v>
      </c>
      <c r="F70" s="2" t="s">
        <v>936</v>
      </c>
      <c r="G70" s="2" t="s">
        <v>50</v>
      </c>
      <c r="H70" s="2">
        <v>0</v>
      </c>
      <c r="I70" s="14">
        <f t="shared" si="0"/>
        <v>10973.88</v>
      </c>
      <c r="J70" s="2" t="s">
        <v>45</v>
      </c>
      <c r="K70" s="2" t="s">
        <v>2</v>
      </c>
    </row>
    <row r="71" spans="1:11" ht="12.75" outlineLevel="2">
      <c r="A71" s="2">
        <v>3</v>
      </c>
      <c r="B71" s="2" t="s">
        <v>1034</v>
      </c>
      <c r="C71" s="2" t="s">
        <v>936</v>
      </c>
      <c r="D71" s="3">
        <v>4821.44</v>
      </c>
      <c r="E71" s="2" t="s">
        <v>1035</v>
      </c>
      <c r="F71" s="2" t="s">
        <v>936</v>
      </c>
      <c r="G71" s="2" t="s">
        <v>50</v>
      </c>
      <c r="H71" s="2">
        <v>0</v>
      </c>
      <c r="I71" s="14">
        <f t="shared" si="0"/>
        <v>4821.44</v>
      </c>
      <c r="J71" s="2" t="s">
        <v>45</v>
      </c>
      <c r="K71" s="2" t="s">
        <v>2</v>
      </c>
    </row>
    <row r="72" spans="1:11" ht="12.75" outlineLevel="2">
      <c r="A72" s="2">
        <v>4</v>
      </c>
      <c r="B72" s="2" t="s">
        <v>1036</v>
      </c>
      <c r="C72" s="2" t="s">
        <v>936</v>
      </c>
      <c r="D72" s="1">
        <v>40978.44</v>
      </c>
      <c r="E72" s="2" t="s">
        <v>1037</v>
      </c>
      <c r="F72" s="2" t="s">
        <v>936</v>
      </c>
      <c r="G72" s="2" t="s">
        <v>50</v>
      </c>
      <c r="H72" s="2">
        <v>0</v>
      </c>
      <c r="I72" s="14">
        <f aca="true" t="shared" si="1" ref="I72:I79">D72-H72</f>
        <v>40978.44</v>
      </c>
      <c r="J72" s="2" t="s">
        <v>45</v>
      </c>
      <c r="K72" s="2" t="s">
        <v>2</v>
      </c>
    </row>
    <row r="73" spans="1:11" ht="12.75" outlineLevel="2">
      <c r="A73" s="2">
        <v>5</v>
      </c>
      <c r="B73" s="2" t="s">
        <v>1038</v>
      </c>
      <c r="C73" s="2" t="s">
        <v>936</v>
      </c>
      <c r="D73" s="3">
        <v>237.06</v>
      </c>
      <c r="E73" s="2" t="s">
        <v>1039</v>
      </c>
      <c r="F73" s="2" t="s">
        <v>936</v>
      </c>
      <c r="G73" s="2" t="s">
        <v>50</v>
      </c>
      <c r="H73" s="2">
        <v>0</v>
      </c>
      <c r="I73" s="14">
        <f t="shared" si="1"/>
        <v>237.06</v>
      </c>
      <c r="J73" s="2" t="s">
        <v>45</v>
      </c>
      <c r="K73" s="2" t="s">
        <v>2</v>
      </c>
    </row>
    <row r="74" spans="1:11" ht="12.75" outlineLevel="2">
      <c r="A74" s="2">
        <v>6</v>
      </c>
      <c r="B74" s="2" t="s">
        <v>1040</v>
      </c>
      <c r="C74" s="2" t="s">
        <v>936</v>
      </c>
      <c r="D74" s="3">
        <v>2961</v>
      </c>
      <c r="E74" s="2" t="s">
        <v>1041</v>
      </c>
      <c r="F74" s="2" t="s">
        <v>936</v>
      </c>
      <c r="G74" s="2" t="s">
        <v>50</v>
      </c>
      <c r="H74" s="2">
        <v>0</v>
      </c>
      <c r="I74" s="14">
        <f t="shared" si="1"/>
        <v>2961</v>
      </c>
      <c r="J74" s="2" t="s">
        <v>45</v>
      </c>
      <c r="K74" s="2" t="s">
        <v>2</v>
      </c>
    </row>
    <row r="75" spans="1:11" ht="12.75" outlineLevel="2">
      <c r="A75" s="2">
        <v>7</v>
      </c>
      <c r="B75" s="2" t="s">
        <v>1042</v>
      </c>
      <c r="C75" s="2" t="s">
        <v>936</v>
      </c>
      <c r="D75" s="3">
        <v>3398</v>
      </c>
      <c r="E75" s="2" t="s">
        <v>1043</v>
      </c>
      <c r="F75" s="2" t="s">
        <v>936</v>
      </c>
      <c r="G75" s="2" t="s">
        <v>50</v>
      </c>
      <c r="H75" s="2">
        <v>0</v>
      </c>
      <c r="I75" s="14">
        <f t="shared" si="1"/>
        <v>3398</v>
      </c>
      <c r="J75" s="2" t="s">
        <v>45</v>
      </c>
      <c r="K75" s="2" t="s">
        <v>2</v>
      </c>
    </row>
    <row r="76" spans="1:11" ht="12.75" outlineLevel="2">
      <c r="A76" s="2">
        <v>8</v>
      </c>
      <c r="B76" s="2" t="s">
        <v>1044</v>
      </c>
      <c r="C76" s="2" t="s">
        <v>936</v>
      </c>
      <c r="D76" s="3">
        <v>16571.19</v>
      </c>
      <c r="E76" s="2" t="s">
        <v>1045</v>
      </c>
      <c r="F76" s="2" t="s">
        <v>936</v>
      </c>
      <c r="G76" s="2" t="s">
        <v>50</v>
      </c>
      <c r="H76" s="2">
        <v>0</v>
      </c>
      <c r="I76" s="14">
        <f t="shared" si="1"/>
        <v>16571.19</v>
      </c>
      <c r="J76" s="2" t="s">
        <v>45</v>
      </c>
      <c r="K76" s="2" t="s">
        <v>2</v>
      </c>
    </row>
    <row r="77" spans="1:11" ht="12.75" outlineLevel="2">
      <c r="A77" s="2">
        <v>9</v>
      </c>
      <c r="B77" s="2" t="s">
        <v>1046</v>
      </c>
      <c r="C77" s="2" t="s">
        <v>936</v>
      </c>
      <c r="D77" s="3">
        <v>10537.62</v>
      </c>
      <c r="E77" s="2" t="s">
        <v>1047</v>
      </c>
      <c r="F77" s="2" t="s">
        <v>936</v>
      </c>
      <c r="G77" s="2" t="s">
        <v>50</v>
      </c>
      <c r="H77" s="2">
        <v>0</v>
      </c>
      <c r="I77" s="14">
        <f t="shared" si="1"/>
        <v>10537.62</v>
      </c>
      <c r="J77" s="2" t="s">
        <v>45</v>
      </c>
      <c r="K77" s="2" t="s">
        <v>2</v>
      </c>
    </row>
    <row r="78" spans="1:11" ht="12.75" outlineLevel="2">
      <c r="A78" s="2">
        <v>10</v>
      </c>
      <c r="B78" s="2" t="s">
        <v>1048</v>
      </c>
      <c r="C78" s="2" t="s">
        <v>936</v>
      </c>
      <c r="D78" s="3">
        <v>192.36</v>
      </c>
      <c r="E78" s="2" t="s">
        <v>1049</v>
      </c>
      <c r="F78" s="2" t="s">
        <v>963</v>
      </c>
      <c r="G78" s="2" t="s">
        <v>50</v>
      </c>
      <c r="H78" s="2">
        <v>0</v>
      </c>
      <c r="I78" s="14">
        <f t="shared" si="1"/>
        <v>192.36</v>
      </c>
      <c r="J78" s="2" t="s">
        <v>45</v>
      </c>
      <c r="K78" s="2" t="s">
        <v>2</v>
      </c>
    </row>
    <row r="79" spans="1:11" ht="12.75" outlineLevel="2">
      <c r="A79" s="2">
        <v>11</v>
      </c>
      <c r="B79" s="2" t="s">
        <v>1050</v>
      </c>
      <c r="C79" s="2" t="s">
        <v>936</v>
      </c>
      <c r="D79" s="3">
        <v>246.9</v>
      </c>
      <c r="E79" s="2" t="s">
        <v>1051</v>
      </c>
      <c r="F79" s="2" t="s">
        <v>963</v>
      </c>
      <c r="G79" s="2" t="s">
        <v>50</v>
      </c>
      <c r="H79" s="2">
        <v>0</v>
      </c>
      <c r="I79" s="14">
        <f t="shared" si="1"/>
        <v>246.9</v>
      </c>
      <c r="J79" s="2" t="s">
        <v>45</v>
      </c>
      <c r="K79" s="2" t="s">
        <v>2</v>
      </c>
    </row>
    <row r="80" spans="1:11" s="86" customFormat="1" ht="12.75" outlineLevel="1">
      <c r="A80" s="83"/>
      <c r="B80" s="83"/>
      <c r="C80" s="83"/>
      <c r="D80" s="84">
        <f>SUBTOTAL(9,D69:D79)</f>
        <v>106046.26999999999</v>
      </c>
      <c r="E80" s="83"/>
      <c r="F80" s="83"/>
      <c r="G80" s="83"/>
      <c r="H80" s="83">
        <f>SUBTOTAL(9,H69:H79)</f>
        <v>0</v>
      </c>
      <c r="I80" s="85">
        <f>SUBTOTAL(9,I69:I79)</f>
        <v>106046.26999999999</v>
      </c>
      <c r="J80" s="83"/>
      <c r="K80" s="83" t="s">
        <v>46</v>
      </c>
    </row>
    <row r="81" spans="1:11" ht="12.75" outlineLevel="2">
      <c r="A81" s="2">
        <v>1</v>
      </c>
      <c r="B81" s="2" t="s">
        <v>1052</v>
      </c>
      <c r="C81" s="2" t="s">
        <v>936</v>
      </c>
      <c r="D81" s="3">
        <v>2117.54</v>
      </c>
      <c r="E81" s="2" t="s">
        <v>1053</v>
      </c>
      <c r="F81" s="2" t="s">
        <v>966</v>
      </c>
      <c r="G81" s="2" t="s">
        <v>50</v>
      </c>
      <c r="H81" s="2">
        <v>0</v>
      </c>
      <c r="I81" s="14">
        <v>1058.77</v>
      </c>
      <c r="J81" s="2" t="s">
        <v>47</v>
      </c>
      <c r="K81" s="2" t="s">
        <v>4</v>
      </c>
    </row>
    <row r="82" spans="1:11" s="86" customFormat="1" ht="12.75" outlineLevel="1">
      <c r="A82" s="83"/>
      <c r="B82" s="83"/>
      <c r="C82" s="83"/>
      <c r="D82" s="84">
        <f>SUBTOTAL(9,D81:D81)</f>
        <v>2117.54</v>
      </c>
      <c r="E82" s="83"/>
      <c r="F82" s="83"/>
      <c r="G82" s="83"/>
      <c r="H82" s="83">
        <f>SUBTOTAL(9,H81:H81)</f>
        <v>0</v>
      </c>
      <c r="I82" s="85">
        <f>SUBTOTAL(9,I81:I81)</f>
        <v>1058.77</v>
      </c>
      <c r="J82" s="83"/>
      <c r="K82" s="83" t="s">
        <v>48</v>
      </c>
    </row>
    <row r="83" spans="1:11" s="86" customFormat="1" ht="12.75">
      <c r="A83" s="83"/>
      <c r="B83" s="83"/>
      <c r="C83" s="83"/>
      <c r="D83" s="84">
        <f>SUBTOTAL(9,D8:D81)</f>
        <v>301232.69</v>
      </c>
      <c r="E83" s="83"/>
      <c r="F83" s="83"/>
      <c r="G83" s="83"/>
      <c r="H83" s="83">
        <f>SUBTOTAL(9,H8:H81)</f>
        <v>173.92000000000002</v>
      </c>
      <c r="I83" s="85">
        <f>SUBTOTAL(9,I8:I81)</f>
        <v>300000.00000000006</v>
      </c>
      <c r="J83" s="83"/>
      <c r="K83" s="83" t="s">
        <v>49</v>
      </c>
    </row>
    <row r="84" spans="4:9" ht="12.75">
      <c r="D84" s="28"/>
      <c r="I84" s="28"/>
    </row>
    <row r="86" spans="2:11" ht="12.75">
      <c r="B86" s="18"/>
      <c r="C86" s="19"/>
      <c r="D86" s="20"/>
      <c r="E86" s="21"/>
      <c r="F86" s="18"/>
      <c r="G86" s="19"/>
      <c r="H86" s="18"/>
      <c r="I86" s="22"/>
      <c r="J86" s="22"/>
      <c r="K86" s="18" t="s">
        <v>64</v>
      </c>
    </row>
    <row r="87" spans="2:11" ht="12.75">
      <c r="B87" s="18"/>
      <c r="C87" s="18"/>
      <c r="D87" s="20"/>
      <c r="E87" s="21"/>
      <c r="F87" s="18"/>
      <c r="G87" s="19"/>
      <c r="I87" s="22"/>
      <c r="J87" s="22"/>
      <c r="K87" s="18" t="s">
        <v>65</v>
      </c>
    </row>
    <row r="88" ht="12.75">
      <c r="I88" s="28"/>
    </row>
  </sheetData>
  <sheetProtection/>
  <printOptions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W86"/>
  <sheetViews>
    <sheetView zoomScalePageLayoutView="0" workbookViewId="0" topLeftCell="A61">
      <selection activeCell="A84" sqref="A84:I87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9.140625" style="4" customWidth="1"/>
    <col min="6" max="6" width="11.57421875" style="4" customWidth="1"/>
    <col min="7" max="8" width="9.140625" style="4" customWidth="1"/>
    <col min="9" max="9" width="12.28125" style="4" customWidth="1"/>
    <col min="10" max="10" width="9.140625" style="4" customWidth="1"/>
    <col min="11" max="11" width="22.00390625" style="4" customWidth="1"/>
    <col min="12" max="12" width="8.00390625" style="4" customWidth="1"/>
    <col min="13" max="13" width="11.140625" style="4" customWidth="1"/>
    <col min="14" max="14" width="11.8515625" style="4" customWidth="1"/>
    <col min="15" max="15" width="9.140625" style="4" customWidth="1"/>
    <col min="16" max="16" width="11.7109375" style="4" customWidth="1"/>
    <col min="17" max="16384" width="9.140625" style="4" customWidth="1"/>
  </cols>
  <sheetData>
    <row r="5" spans="2:23" ht="12.75">
      <c r="B5" s="16" t="s">
        <v>18</v>
      </c>
      <c r="C5" s="16"/>
      <c r="N5" s="18"/>
      <c r="O5" s="19"/>
      <c r="P5" s="20"/>
      <c r="Q5" s="21"/>
      <c r="R5" s="18"/>
      <c r="S5" s="19"/>
      <c r="T5" s="18"/>
      <c r="U5" s="22"/>
      <c r="V5" s="22"/>
      <c r="W5" s="18"/>
    </row>
    <row r="6" spans="2:23" ht="12.75">
      <c r="B6" s="16" t="s">
        <v>1186</v>
      </c>
      <c r="C6" s="16"/>
      <c r="N6" s="18"/>
      <c r="O6" s="18"/>
      <c r="P6" s="20"/>
      <c r="Q6" s="21"/>
      <c r="R6" s="18"/>
      <c r="S6" s="19"/>
      <c r="U6" s="22"/>
      <c r="V6" s="22"/>
      <c r="W6" s="18"/>
    </row>
    <row r="7" ht="12.75">
      <c r="I7" s="17" t="s">
        <v>19</v>
      </c>
    </row>
    <row r="8" ht="12.75">
      <c r="F8" s="18" t="s">
        <v>1187</v>
      </c>
    </row>
    <row r="10" spans="1:11" ht="51">
      <c r="A10" s="6" t="s">
        <v>20</v>
      </c>
      <c r="B10" s="7" t="s">
        <v>21</v>
      </c>
      <c r="C10" s="7" t="s">
        <v>22</v>
      </c>
      <c r="D10" s="8" t="s">
        <v>23</v>
      </c>
      <c r="E10" s="7" t="s">
        <v>24</v>
      </c>
      <c r="F10" s="7" t="s">
        <v>25</v>
      </c>
      <c r="G10" s="9" t="s">
        <v>26</v>
      </c>
      <c r="H10" s="8" t="s">
        <v>27</v>
      </c>
      <c r="I10" s="8" t="s">
        <v>1188</v>
      </c>
      <c r="J10" s="7" t="s">
        <v>28</v>
      </c>
      <c r="K10" s="9" t="s">
        <v>29</v>
      </c>
    </row>
    <row r="11" spans="1:11" ht="12.75" outlineLevel="2">
      <c r="A11" s="2">
        <v>1</v>
      </c>
      <c r="B11" s="2" t="s">
        <v>1189</v>
      </c>
      <c r="C11" s="2" t="s">
        <v>1190</v>
      </c>
      <c r="D11" s="3">
        <v>3705.52</v>
      </c>
      <c r="E11" s="2" t="s">
        <v>1191</v>
      </c>
      <c r="F11" s="2" t="s">
        <v>1192</v>
      </c>
      <c r="G11" s="2" t="s">
        <v>50</v>
      </c>
      <c r="H11" s="2">
        <v>0</v>
      </c>
      <c r="I11" s="14">
        <f aca="true" t="shared" si="0" ref="I11:I80">D11-H11</f>
        <v>3705.52</v>
      </c>
      <c r="J11" s="2" t="s">
        <v>803</v>
      </c>
      <c r="K11" s="2" t="s">
        <v>11</v>
      </c>
    </row>
    <row r="12" spans="1:11" s="86" customFormat="1" ht="12.75" outlineLevel="1">
      <c r="A12" s="83"/>
      <c r="B12" s="83"/>
      <c r="C12" s="83"/>
      <c r="D12" s="84">
        <f>SUBTOTAL(9,D11:D11)</f>
        <v>3705.52</v>
      </c>
      <c r="E12" s="83"/>
      <c r="F12" s="83"/>
      <c r="G12" s="83"/>
      <c r="H12" s="83">
        <f>SUBTOTAL(9,H11:H11)</f>
        <v>0</v>
      </c>
      <c r="I12" s="85">
        <f>SUBTOTAL(9,I11:I11)</f>
        <v>3705.52</v>
      </c>
      <c r="J12" s="83"/>
      <c r="K12" s="83" t="s">
        <v>804</v>
      </c>
    </row>
    <row r="13" spans="1:11" ht="12.75" outlineLevel="2">
      <c r="A13" s="2">
        <v>1</v>
      </c>
      <c r="B13" s="2" t="s">
        <v>1193</v>
      </c>
      <c r="C13" s="2" t="s">
        <v>1190</v>
      </c>
      <c r="D13" s="3">
        <v>577.45</v>
      </c>
      <c r="E13" s="2" t="s">
        <v>1194</v>
      </c>
      <c r="F13" s="2" t="s">
        <v>1195</v>
      </c>
      <c r="G13" s="2" t="s">
        <v>50</v>
      </c>
      <c r="H13" s="2">
        <v>0</v>
      </c>
      <c r="I13" s="14">
        <f t="shared" si="0"/>
        <v>577.45</v>
      </c>
      <c r="J13" s="2" t="s">
        <v>30</v>
      </c>
      <c r="K13" s="2" t="s">
        <v>13</v>
      </c>
    </row>
    <row r="14" spans="1:11" ht="12.75" outlineLevel="2">
      <c r="A14" s="2">
        <v>2</v>
      </c>
      <c r="B14" s="2" t="s">
        <v>1196</v>
      </c>
      <c r="C14" s="2" t="s">
        <v>1190</v>
      </c>
      <c r="D14" s="3">
        <v>179.54</v>
      </c>
      <c r="E14" s="2" t="s">
        <v>1197</v>
      </c>
      <c r="F14" s="2" t="s">
        <v>1195</v>
      </c>
      <c r="G14" s="2" t="s">
        <v>50</v>
      </c>
      <c r="H14" s="2">
        <v>0</v>
      </c>
      <c r="I14" s="14">
        <f t="shared" si="0"/>
        <v>179.54</v>
      </c>
      <c r="J14" s="2" t="s">
        <v>30</v>
      </c>
      <c r="K14" s="2" t="s">
        <v>13</v>
      </c>
    </row>
    <row r="15" spans="1:11" ht="12.75" outlineLevel="2">
      <c r="A15" s="2">
        <v>3</v>
      </c>
      <c r="B15" s="2" t="s">
        <v>1198</v>
      </c>
      <c r="C15" s="2" t="s">
        <v>1190</v>
      </c>
      <c r="D15" s="3">
        <v>102.59</v>
      </c>
      <c r="E15" s="2" t="s">
        <v>1199</v>
      </c>
      <c r="F15" s="2" t="s">
        <v>1195</v>
      </c>
      <c r="G15" s="2" t="s">
        <v>50</v>
      </c>
      <c r="H15" s="2">
        <v>0</v>
      </c>
      <c r="I15" s="14">
        <f t="shared" si="0"/>
        <v>102.59</v>
      </c>
      <c r="J15" s="2" t="s">
        <v>30</v>
      </c>
      <c r="K15" s="2" t="s">
        <v>13</v>
      </c>
    </row>
    <row r="16" spans="1:11" ht="12.75" outlineLevel="2">
      <c r="A16" s="2">
        <v>4</v>
      </c>
      <c r="B16" s="2" t="s">
        <v>1200</v>
      </c>
      <c r="C16" s="2" t="s">
        <v>1190</v>
      </c>
      <c r="D16" s="3">
        <v>134.65</v>
      </c>
      <c r="E16" s="2" t="s">
        <v>1201</v>
      </c>
      <c r="F16" s="2" t="s">
        <v>1195</v>
      </c>
      <c r="G16" s="2" t="s">
        <v>50</v>
      </c>
      <c r="H16" s="2">
        <v>0</v>
      </c>
      <c r="I16" s="14">
        <f t="shared" si="0"/>
        <v>134.65</v>
      </c>
      <c r="J16" s="2" t="s">
        <v>30</v>
      </c>
      <c r="K16" s="2" t="s">
        <v>13</v>
      </c>
    </row>
    <row r="17" spans="1:11" ht="12.75" outlineLevel="2">
      <c r="A17" s="2">
        <v>5</v>
      </c>
      <c r="B17" s="2" t="s">
        <v>1202</v>
      </c>
      <c r="C17" s="2" t="s">
        <v>1190</v>
      </c>
      <c r="D17" s="3">
        <v>262.89</v>
      </c>
      <c r="E17" s="2" t="s">
        <v>1203</v>
      </c>
      <c r="F17" s="2" t="s">
        <v>1195</v>
      </c>
      <c r="G17" s="2" t="s">
        <v>50</v>
      </c>
      <c r="H17" s="2">
        <v>0</v>
      </c>
      <c r="I17" s="14">
        <f t="shared" si="0"/>
        <v>262.89</v>
      </c>
      <c r="J17" s="2" t="s">
        <v>30</v>
      </c>
      <c r="K17" s="2" t="s">
        <v>13</v>
      </c>
    </row>
    <row r="18" spans="1:11" ht="12.75" outlineLevel="2">
      <c r="A18" s="2">
        <v>6</v>
      </c>
      <c r="B18" s="2" t="s">
        <v>1204</v>
      </c>
      <c r="C18" s="2" t="s">
        <v>1190</v>
      </c>
      <c r="D18" s="3">
        <v>4174.21</v>
      </c>
      <c r="E18" s="2" t="s">
        <v>1205</v>
      </c>
      <c r="F18" s="2" t="s">
        <v>1195</v>
      </c>
      <c r="G18" s="2" t="s">
        <v>50</v>
      </c>
      <c r="H18" s="2">
        <v>0</v>
      </c>
      <c r="I18" s="14">
        <f t="shared" si="0"/>
        <v>4174.21</v>
      </c>
      <c r="J18" s="2" t="s">
        <v>30</v>
      </c>
      <c r="K18" s="2" t="s">
        <v>13</v>
      </c>
    </row>
    <row r="19" spans="1:11" ht="12.75" outlineLevel="2">
      <c r="A19" s="2">
        <v>7</v>
      </c>
      <c r="B19" s="2" t="s">
        <v>1206</v>
      </c>
      <c r="C19" s="2" t="s">
        <v>1190</v>
      </c>
      <c r="D19" s="3">
        <v>24173.24</v>
      </c>
      <c r="E19" s="2" t="s">
        <v>1207</v>
      </c>
      <c r="F19" s="2" t="s">
        <v>1195</v>
      </c>
      <c r="G19" s="2" t="s">
        <v>50</v>
      </c>
      <c r="H19" s="2">
        <v>0</v>
      </c>
      <c r="I19" s="14">
        <f t="shared" si="0"/>
        <v>24173.24</v>
      </c>
      <c r="J19" s="2" t="s">
        <v>30</v>
      </c>
      <c r="K19" s="2" t="s">
        <v>13</v>
      </c>
    </row>
    <row r="20" spans="1:11" s="86" customFormat="1" ht="12.75" outlineLevel="1">
      <c r="A20" s="83"/>
      <c r="B20" s="83"/>
      <c r="C20" s="83"/>
      <c r="D20" s="84">
        <f>SUBTOTAL(9,D13:D19)</f>
        <v>29604.57</v>
      </c>
      <c r="E20" s="83"/>
      <c r="F20" s="83"/>
      <c r="G20" s="83"/>
      <c r="H20" s="83">
        <f>SUBTOTAL(9,H13:H19)</f>
        <v>0</v>
      </c>
      <c r="I20" s="85">
        <f>SUBTOTAL(9,I13:I19)</f>
        <v>29604.57</v>
      </c>
      <c r="J20" s="83"/>
      <c r="K20" s="83" t="s">
        <v>31</v>
      </c>
    </row>
    <row r="21" spans="1:11" ht="12.75" outlineLevel="2">
      <c r="A21" s="2">
        <v>1</v>
      </c>
      <c r="B21" s="2" t="s">
        <v>1208</v>
      </c>
      <c r="C21" s="2" t="s">
        <v>1209</v>
      </c>
      <c r="D21" s="3">
        <v>7603.61</v>
      </c>
      <c r="E21" s="2" t="s">
        <v>1210</v>
      </c>
      <c r="F21" s="2" t="s">
        <v>1123</v>
      </c>
      <c r="G21" s="2" t="s">
        <v>50</v>
      </c>
      <c r="H21" s="2">
        <v>0</v>
      </c>
      <c r="I21" s="14">
        <f t="shared" si="0"/>
        <v>7603.61</v>
      </c>
      <c r="J21" s="2" t="s">
        <v>32</v>
      </c>
      <c r="K21" s="2" t="s">
        <v>14</v>
      </c>
    </row>
    <row r="22" spans="1:11" ht="12.75" outlineLevel="2">
      <c r="A22" s="2">
        <v>2</v>
      </c>
      <c r="B22" s="2" t="s">
        <v>1211</v>
      </c>
      <c r="C22" s="2" t="s">
        <v>1209</v>
      </c>
      <c r="D22" s="3">
        <v>6264.02</v>
      </c>
      <c r="E22" s="2" t="s">
        <v>1212</v>
      </c>
      <c r="F22" s="2" t="s">
        <v>1123</v>
      </c>
      <c r="G22" s="2" t="s">
        <v>50</v>
      </c>
      <c r="H22" s="2">
        <v>0</v>
      </c>
      <c r="I22" s="14">
        <f t="shared" si="0"/>
        <v>6264.02</v>
      </c>
      <c r="J22" s="2" t="s">
        <v>32</v>
      </c>
      <c r="K22" s="2" t="s">
        <v>14</v>
      </c>
    </row>
    <row r="23" spans="1:11" ht="12.75" outlineLevel="2">
      <c r="A23" s="2">
        <v>3</v>
      </c>
      <c r="B23" s="2" t="s">
        <v>1213</v>
      </c>
      <c r="C23" s="2" t="s">
        <v>1209</v>
      </c>
      <c r="D23" s="3">
        <v>1172.8</v>
      </c>
      <c r="E23" s="2" t="s">
        <v>1214</v>
      </c>
      <c r="F23" s="2" t="s">
        <v>1123</v>
      </c>
      <c r="G23" s="2" t="s">
        <v>50</v>
      </c>
      <c r="H23" s="2">
        <v>0</v>
      </c>
      <c r="I23" s="14">
        <f t="shared" si="0"/>
        <v>1172.8</v>
      </c>
      <c r="J23" s="2" t="s">
        <v>32</v>
      </c>
      <c r="K23" s="2" t="s">
        <v>14</v>
      </c>
    </row>
    <row r="24" spans="1:11" ht="12.75" outlineLevel="2">
      <c r="A24" s="2">
        <v>4</v>
      </c>
      <c r="B24" s="2" t="s">
        <v>1215</v>
      </c>
      <c r="C24" s="2" t="s">
        <v>1209</v>
      </c>
      <c r="D24" s="3">
        <v>17364.29</v>
      </c>
      <c r="E24" s="2" t="s">
        <v>1216</v>
      </c>
      <c r="F24" s="2" t="s">
        <v>1123</v>
      </c>
      <c r="G24" s="2" t="s">
        <v>50</v>
      </c>
      <c r="H24" s="2">
        <v>0</v>
      </c>
      <c r="I24" s="14">
        <f t="shared" si="0"/>
        <v>17364.29</v>
      </c>
      <c r="J24" s="2" t="s">
        <v>32</v>
      </c>
      <c r="K24" s="2" t="s">
        <v>14</v>
      </c>
    </row>
    <row r="25" spans="1:11" s="86" customFormat="1" ht="12.75" outlineLevel="1">
      <c r="A25" s="83"/>
      <c r="B25" s="83"/>
      <c r="C25" s="83"/>
      <c r="D25" s="84">
        <f>SUBTOTAL(9,D21:D24)</f>
        <v>32404.72</v>
      </c>
      <c r="E25" s="83"/>
      <c r="F25" s="83"/>
      <c r="G25" s="83"/>
      <c r="H25" s="83">
        <f>SUBTOTAL(9,H21:H24)</f>
        <v>0</v>
      </c>
      <c r="I25" s="85">
        <f>SUBTOTAL(9,I21:I24)</f>
        <v>32404.72</v>
      </c>
      <c r="J25" s="83"/>
      <c r="K25" s="83" t="s">
        <v>33</v>
      </c>
    </row>
    <row r="26" spans="1:11" ht="12.75" outlineLevel="2">
      <c r="A26" s="2">
        <v>1</v>
      </c>
      <c r="B26" s="2" t="s">
        <v>1217</v>
      </c>
      <c r="C26" s="2" t="s">
        <v>1123</v>
      </c>
      <c r="D26" s="3">
        <v>1058.77</v>
      </c>
      <c r="E26" s="2" t="s">
        <v>1218</v>
      </c>
      <c r="F26" s="2" t="s">
        <v>1195</v>
      </c>
      <c r="G26" s="2" t="s">
        <v>50</v>
      </c>
      <c r="H26" s="2">
        <v>0</v>
      </c>
      <c r="I26" s="14">
        <f t="shared" si="0"/>
        <v>1058.77</v>
      </c>
      <c r="J26" s="2" t="s">
        <v>34</v>
      </c>
      <c r="K26" s="2" t="s">
        <v>15</v>
      </c>
    </row>
    <row r="27" spans="1:11" s="86" customFormat="1" ht="12.75" outlineLevel="1">
      <c r="A27" s="83"/>
      <c r="B27" s="83"/>
      <c r="C27" s="83"/>
      <c r="D27" s="84">
        <f>SUBTOTAL(9,D26:D26)</f>
        <v>1058.77</v>
      </c>
      <c r="E27" s="83"/>
      <c r="F27" s="83"/>
      <c r="G27" s="83"/>
      <c r="H27" s="83">
        <f>SUBTOTAL(9,H26:H26)</f>
        <v>0</v>
      </c>
      <c r="I27" s="85">
        <f>SUBTOTAL(9,I26:I26)</f>
        <v>1058.77</v>
      </c>
      <c r="J27" s="83"/>
      <c r="K27" s="83" t="s">
        <v>35</v>
      </c>
    </row>
    <row r="28" spans="1:11" ht="12.75" outlineLevel="2">
      <c r="A28" s="2">
        <v>1</v>
      </c>
      <c r="B28" s="2" t="s">
        <v>1219</v>
      </c>
      <c r="C28" s="2" t="s">
        <v>1190</v>
      </c>
      <c r="D28" s="3">
        <v>3209.67</v>
      </c>
      <c r="E28" s="2" t="s">
        <v>1220</v>
      </c>
      <c r="F28" s="2" t="s">
        <v>1195</v>
      </c>
      <c r="G28" s="2" t="s">
        <v>50</v>
      </c>
      <c r="H28" s="2">
        <v>0</v>
      </c>
      <c r="I28" s="14">
        <f t="shared" si="0"/>
        <v>3209.67</v>
      </c>
      <c r="J28" s="2" t="s">
        <v>36</v>
      </c>
      <c r="K28" s="2" t="s">
        <v>16</v>
      </c>
    </row>
    <row r="29" spans="1:11" ht="12.75" outlineLevel="2">
      <c r="A29" s="2">
        <v>2</v>
      </c>
      <c r="B29" s="2" t="s">
        <v>1221</v>
      </c>
      <c r="C29" s="2" t="s">
        <v>1190</v>
      </c>
      <c r="D29" s="3">
        <v>4972.61</v>
      </c>
      <c r="E29" s="2" t="s">
        <v>1222</v>
      </c>
      <c r="F29" s="2" t="s">
        <v>1195</v>
      </c>
      <c r="G29" s="2" t="s">
        <v>50</v>
      </c>
      <c r="H29" s="2">
        <v>0</v>
      </c>
      <c r="I29" s="14">
        <f t="shared" si="0"/>
        <v>4972.61</v>
      </c>
      <c r="J29" s="2" t="s">
        <v>36</v>
      </c>
      <c r="K29" s="2" t="s">
        <v>16</v>
      </c>
    </row>
    <row r="30" spans="1:11" s="86" customFormat="1" ht="12.75" outlineLevel="1">
      <c r="A30" s="83"/>
      <c r="B30" s="83"/>
      <c r="C30" s="83"/>
      <c r="D30" s="84">
        <f>SUBTOTAL(9,D28:D29)</f>
        <v>8182.28</v>
      </c>
      <c r="E30" s="83"/>
      <c r="F30" s="83"/>
      <c r="G30" s="83"/>
      <c r="H30" s="83">
        <f>SUBTOTAL(9,H28:H29)</f>
        <v>0</v>
      </c>
      <c r="I30" s="85">
        <f>SUBTOTAL(9,I28:I29)</f>
        <v>8182.28</v>
      </c>
      <c r="J30" s="83"/>
      <c r="K30" s="83" t="s">
        <v>37</v>
      </c>
    </row>
    <row r="31" spans="1:11" ht="12.75" outlineLevel="2">
      <c r="A31" s="2">
        <v>1</v>
      </c>
      <c r="B31" s="2" t="s">
        <v>1223</v>
      </c>
      <c r="C31" s="2" t="s">
        <v>1123</v>
      </c>
      <c r="D31" s="3">
        <v>8509.6</v>
      </c>
      <c r="E31" s="2" t="s">
        <v>1224</v>
      </c>
      <c r="F31" s="2" t="s">
        <v>1225</v>
      </c>
      <c r="G31" s="2" t="s">
        <v>50</v>
      </c>
      <c r="H31" s="2">
        <v>0</v>
      </c>
      <c r="I31" s="14">
        <f t="shared" si="0"/>
        <v>8509.6</v>
      </c>
      <c r="J31" s="2" t="s">
        <v>66</v>
      </c>
      <c r="K31" s="2" t="s">
        <v>53</v>
      </c>
    </row>
    <row r="32" spans="1:11" s="86" customFormat="1" ht="12.75" outlineLevel="1">
      <c r="A32" s="83"/>
      <c r="B32" s="83"/>
      <c r="C32" s="83"/>
      <c r="D32" s="84">
        <f>SUBTOTAL(9,D31:D31)</f>
        <v>8509.6</v>
      </c>
      <c r="E32" s="83"/>
      <c r="F32" s="83"/>
      <c r="G32" s="83"/>
      <c r="H32" s="83">
        <f>SUBTOTAL(9,H31:H31)</f>
        <v>0</v>
      </c>
      <c r="I32" s="85">
        <f>SUBTOTAL(9,I31:I31)</f>
        <v>8509.6</v>
      </c>
      <c r="J32" s="83"/>
      <c r="K32" s="83" t="s">
        <v>67</v>
      </c>
    </row>
    <row r="33" spans="1:11" ht="12.75" outlineLevel="2">
      <c r="A33" s="2">
        <v>1</v>
      </c>
      <c r="B33" s="2" t="s">
        <v>1226</v>
      </c>
      <c r="C33" s="2" t="s">
        <v>1190</v>
      </c>
      <c r="D33" s="3">
        <v>6272.28</v>
      </c>
      <c r="E33" s="2" t="s">
        <v>1227</v>
      </c>
      <c r="F33" s="2" t="s">
        <v>1228</v>
      </c>
      <c r="G33" s="2" t="s">
        <v>50</v>
      </c>
      <c r="H33" s="2">
        <v>0</v>
      </c>
      <c r="I33" s="14">
        <f t="shared" si="0"/>
        <v>6272.28</v>
      </c>
      <c r="J33" s="2" t="s">
        <v>51</v>
      </c>
      <c r="K33" s="2" t="s">
        <v>0</v>
      </c>
    </row>
    <row r="34" spans="1:11" s="86" customFormat="1" ht="12.75" outlineLevel="1">
      <c r="A34" s="83"/>
      <c r="B34" s="83"/>
      <c r="C34" s="83"/>
      <c r="D34" s="84">
        <f>SUBTOTAL(9,D33:D33)</f>
        <v>6272.28</v>
      </c>
      <c r="E34" s="83"/>
      <c r="F34" s="83"/>
      <c r="G34" s="83"/>
      <c r="H34" s="83">
        <f>SUBTOTAL(9,H33:H33)</f>
        <v>0</v>
      </c>
      <c r="I34" s="85">
        <f>SUBTOTAL(9,I33:I33)</f>
        <v>6272.28</v>
      </c>
      <c r="J34" s="83"/>
      <c r="K34" s="83" t="s">
        <v>52</v>
      </c>
    </row>
    <row r="35" spans="1:11" ht="12.75" outlineLevel="2">
      <c r="A35" s="2">
        <v>1</v>
      </c>
      <c r="B35" s="2" t="s">
        <v>1229</v>
      </c>
      <c r="C35" s="2" t="s">
        <v>1009</v>
      </c>
      <c r="D35" s="3">
        <v>2900.85</v>
      </c>
      <c r="E35" s="2" t="s">
        <v>1230</v>
      </c>
      <c r="F35" s="2" t="s">
        <v>1231</v>
      </c>
      <c r="G35" s="2" t="s">
        <v>50</v>
      </c>
      <c r="H35" s="2">
        <v>0</v>
      </c>
      <c r="I35" s="14">
        <f t="shared" si="0"/>
        <v>2900.85</v>
      </c>
      <c r="J35" s="2" t="s">
        <v>38</v>
      </c>
      <c r="K35" s="2" t="s">
        <v>1</v>
      </c>
    </row>
    <row r="36" spans="1:11" ht="12.75" outlineLevel="2">
      <c r="A36" s="2">
        <v>2</v>
      </c>
      <c r="B36" s="2" t="s">
        <v>1232</v>
      </c>
      <c r="C36" s="2" t="s">
        <v>1190</v>
      </c>
      <c r="D36" s="3">
        <v>193.39</v>
      </c>
      <c r="E36" s="2" t="s">
        <v>1233</v>
      </c>
      <c r="F36" s="2" t="s">
        <v>1195</v>
      </c>
      <c r="G36" s="2" t="s">
        <v>50</v>
      </c>
      <c r="H36" s="2">
        <v>0</v>
      </c>
      <c r="I36" s="14">
        <f t="shared" si="0"/>
        <v>193.39</v>
      </c>
      <c r="J36" s="2" t="s">
        <v>38</v>
      </c>
      <c r="K36" s="2" t="s">
        <v>1</v>
      </c>
    </row>
    <row r="37" spans="1:11" ht="12.75" outlineLevel="2">
      <c r="A37" s="2">
        <v>3</v>
      </c>
      <c r="B37" s="2" t="s">
        <v>1234</v>
      </c>
      <c r="C37" s="2" t="s">
        <v>1190</v>
      </c>
      <c r="D37" s="3">
        <v>577.08</v>
      </c>
      <c r="E37" s="2" t="s">
        <v>1235</v>
      </c>
      <c r="F37" s="2" t="s">
        <v>1195</v>
      </c>
      <c r="G37" s="2" t="s">
        <v>50</v>
      </c>
      <c r="H37" s="2">
        <v>0</v>
      </c>
      <c r="I37" s="14">
        <f t="shared" si="0"/>
        <v>577.08</v>
      </c>
      <c r="J37" s="2" t="s">
        <v>38</v>
      </c>
      <c r="K37" s="2" t="s">
        <v>1</v>
      </c>
    </row>
    <row r="38" spans="1:11" ht="12.75" outlineLevel="2">
      <c r="A38" s="2">
        <v>4</v>
      </c>
      <c r="B38" s="2" t="s">
        <v>1236</v>
      </c>
      <c r="C38" s="2" t="s">
        <v>1190</v>
      </c>
      <c r="D38" s="3">
        <v>2707.46</v>
      </c>
      <c r="E38" s="2" t="s">
        <v>1237</v>
      </c>
      <c r="F38" s="2" t="s">
        <v>1195</v>
      </c>
      <c r="G38" s="2" t="s">
        <v>50</v>
      </c>
      <c r="H38" s="2">
        <v>0</v>
      </c>
      <c r="I38" s="14">
        <f t="shared" si="0"/>
        <v>2707.46</v>
      </c>
      <c r="J38" s="2" t="s">
        <v>38</v>
      </c>
      <c r="K38" s="2" t="s">
        <v>1</v>
      </c>
    </row>
    <row r="39" spans="1:11" ht="12.75" outlineLevel="2">
      <c r="A39" s="2">
        <v>5</v>
      </c>
      <c r="B39" s="2" t="s">
        <v>1238</v>
      </c>
      <c r="C39" s="2" t="s">
        <v>1190</v>
      </c>
      <c r="D39" s="3">
        <v>51.22</v>
      </c>
      <c r="E39" s="2" t="s">
        <v>1239</v>
      </c>
      <c r="F39" s="2" t="s">
        <v>1195</v>
      </c>
      <c r="G39" s="2" t="s">
        <v>50</v>
      </c>
      <c r="H39" s="2">
        <v>0</v>
      </c>
      <c r="I39" s="14">
        <f t="shared" si="0"/>
        <v>51.22</v>
      </c>
      <c r="J39" s="2" t="s">
        <v>38</v>
      </c>
      <c r="K39" s="2" t="s">
        <v>1</v>
      </c>
    </row>
    <row r="40" spans="1:11" ht="12.75" outlineLevel="2">
      <c r="A40" s="2">
        <v>6</v>
      </c>
      <c r="B40" s="2" t="s">
        <v>1240</v>
      </c>
      <c r="C40" s="2" t="s">
        <v>1190</v>
      </c>
      <c r="D40" s="3">
        <v>1152.39</v>
      </c>
      <c r="E40" s="2" t="s">
        <v>1241</v>
      </c>
      <c r="F40" s="2" t="s">
        <v>1195</v>
      </c>
      <c r="G40" s="2" t="s">
        <v>50</v>
      </c>
      <c r="H40" s="2">
        <v>57.81</v>
      </c>
      <c r="I40" s="14">
        <f t="shared" si="0"/>
        <v>1094.5800000000002</v>
      </c>
      <c r="J40" s="2" t="s">
        <v>38</v>
      </c>
      <c r="K40" s="2" t="s">
        <v>1</v>
      </c>
    </row>
    <row r="41" spans="1:11" ht="12.75" outlineLevel="2">
      <c r="A41" s="2">
        <v>7</v>
      </c>
      <c r="B41" s="2" t="s">
        <v>1242</v>
      </c>
      <c r="C41" s="2" t="s">
        <v>1190</v>
      </c>
      <c r="D41" s="3">
        <v>769.44</v>
      </c>
      <c r="E41" s="2" t="s">
        <v>1243</v>
      </c>
      <c r="F41" s="2" t="s">
        <v>1195</v>
      </c>
      <c r="G41" s="2" t="s">
        <v>50</v>
      </c>
      <c r="H41" s="2">
        <v>0</v>
      </c>
      <c r="I41" s="14">
        <f t="shared" si="0"/>
        <v>769.44</v>
      </c>
      <c r="J41" s="2" t="s">
        <v>38</v>
      </c>
      <c r="K41" s="2" t="s">
        <v>1</v>
      </c>
    </row>
    <row r="42" spans="1:11" ht="12.75" outlineLevel="2">
      <c r="A42" s="2">
        <v>8</v>
      </c>
      <c r="B42" s="2" t="s">
        <v>1244</v>
      </c>
      <c r="C42" s="2" t="s">
        <v>1190</v>
      </c>
      <c r="D42" s="3">
        <v>17405.1</v>
      </c>
      <c r="E42" s="2" t="s">
        <v>1245</v>
      </c>
      <c r="F42" s="2" t="s">
        <v>1195</v>
      </c>
      <c r="G42" s="2" t="s">
        <v>50</v>
      </c>
      <c r="H42" s="2">
        <v>32.23</v>
      </c>
      <c r="I42" s="14">
        <f t="shared" si="0"/>
        <v>17372.87</v>
      </c>
      <c r="J42" s="2" t="s">
        <v>38</v>
      </c>
      <c r="K42" s="2" t="s">
        <v>1</v>
      </c>
    </row>
    <row r="43" spans="1:11" ht="12.75" outlineLevel="2">
      <c r="A43" s="2">
        <v>9</v>
      </c>
      <c r="B43" s="2" t="s">
        <v>1246</v>
      </c>
      <c r="C43" s="2" t="s">
        <v>1190</v>
      </c>
      <c r="D43" s="3">
        <v>1809.06</v>
      </c>
      <c r="E43" s="2" t="s">
        <v>1247</v>
      </c>
      <c r="F43" s="2" t="s">
        <v>1195</v>
      </c>
      <c r="G43" s="2" t="s">
        <v>50</v>
      </c>
      <c r="H43" s="2">
        <v>25.62</v>
      </c>
      <c r="I43" s="14">
        <f t="shared" si="0"/>
        <v>1783.44</v>
      </c>
      <c r="J43" s="2" t="s">
        <v>38</v>
      </c>
      <c r="K43" s="2" t="s">
        <v>1</v>
      </c>
    </row>
    <row r="44" spans="1:11" s="86" customFormat="1" ht="12.75" outlineLevel="1">
      <c r="A44" s="83"/>
      <c r="B44" s="83"/>
      <c r="C44" s="83"/>
      <c r="D44" s="84">
        <f>SUBTOTAL(9,D35:D43)</f>
        <v>27565.99</v>
      </c>
      <c r="E44" s="83"/>
      <c r="F44" s="83"/>
      <c r="G44" s="83"/>
      <c r="H44" s="83">
        <f>SUBTOTAL(9,H35:H43)</f>
        <v>115.66</v>
      </c>
      <c r="I44" s="85">
        <f>SUBTOTAL(9,I35:I43)</f>
        <v>27450.329999999998</v>
      </c>
      <c r="J44" s="83"/>
      <c r="K44" s="83" t="s">
        <v>39</v>
      </c>
    </row>
    <row r="45" spans="1:11" ht="12.75" outlineLevel="2">
      <c r="A45" s="2">
        <v>1</v>
      </c>
      <c r="B45" s="2" t="s">
        <v>102</v>
      </c>
      <c r="C45" s="2" t="s">
        <v>1190</v>
      </c>
      <c r="D45" s="3">
        <v>4039.56</v>
      </c>
      <c r="E45" s="2" t="s">
        <v>1248</v>
      </c>
      <c r="F45" s="2" t="s">
        <v>1195</v>
      </c>
      <c r="G45" s="2" t="s">
        <v>50</v>
      </c>
      <c r="H45" s="2">
        <v>0</v>
      </c>
      <c r="I45" s="14">
        <f t="shared" si="0"/>
        <v>4039.56</v>
      </c>
      <c r="J45" s="2" t="s">
        <v>857</v>
      </c>
      <c r="K45" s="2" t="s">
        <v>858</v>
      </c>
    </row>
    <row r="46" spans="1:11" ht="12.75" outlineLevel="2">
      <c r="A46" s="2">
        <v>2</v>
      </c>
      <c r="B46" s="2" t="s">
        <v>101</v>
      </c>
      <c r="C46" s="2" t="s">
        <v>1190</v>
      </c>
      <c r="D46" s="3">
        <v>322.15</v>
      </c>
      <c r="E46" s="2" t="s">
        <v>1249</v>
      </c>
      <c r="F46" s="2" t="s">
        <v>1125</v>
      </c>
      <c r="G46" s="2" t="s">
        <v>50</v>
      </c>
      <c r="H46" s="2">
        <v>0</v>
      </c>
      <c r="I46" s="14">
        <f t="shared" si="0"/>
        <v>322.15</v>
      </c>
      <c r="J46" s="2" t="s">
        <v>857</v>
      </c>
      <c r="K46" s="2" t="s">
        <v>858</v>
      </c>
    </row>
    <row r="47" spans="1:11" s="86" customFormat="1" ht="12.75" outlineLevel="1">
      <c r="A47" s="83"/>
      <c r="B47" s="83"/>
      <c r="C47" s="83"/>
      <c r="D47" s="84">
        <f>SUBTOTAL(9,D45:D46)</f>
        <v>4361.71</v>
      </c>
      <c r="E47" s="83"/>
      <c r="F47" s="83"/>
      <c r="G47" s="83"/>
      <c r="H47" s="83">
        <f>SUBTOTAL(9,H45:H46)</f>
        <v>0</v>
      </c>
      <c r="I47" s="85">
        <f>SUBTOTAL(9,I45:I46)</f>
        <v>4361.71</v>
      </c>
      <c r="J47" s="83"/>
      <c r="K47" s="83" t="s">
        <v>859</v>
      </c>
    </row>
    <row r="48" spans="1:11" ht="12.75" outlineLevel="2">
      <c r="A48" s="2">
        <v>1</v>
      </c>
      <c r="B48" s="2" t="s">
        <v>1250</v>
      </c>
      <c r="C48" s="2" t="s">
        <v>1251</v>
      </c>
      <c r="D48" s="3">
        <v>6114.63</v>
      </c>
      <c r="E48" s="2" t="s">
        <v>1252</v>
      </c>
      <c r="F48" s="2" t="s">
        <v>1209</v>
      </c>
      <c r="G48" s="2" t="s">
        <v>50</v>
      </c>
      <c r="H48" s="2">
        <v>0</v>
      </c>
      <c r="I48" s="14">
        <f t="shared" si="0"/>
        <v>6114.63</v>
      </c>
      <c r="J48" s="2" t="s">
        <v>40</v>
      </c>
      <c r="K48" s="2" t="s">
        <v>3</v>
      </c>
    </row>
    <row r="49" spans="1:11" ht="12.75" outlineLevel="2">
      <c r="A49" s="2">
        <v>2</v>
      </c>
      <c r="B49" s="2" t="s">
        <v>1253</v>
      </c>
      <c r="C49" s="2" t="s">
        <v>1190</v>
      </c>
      <c r="D49" s="3">
        <v>3903.91</v>
      </c>
      <c r="E49" s="2" t="s">
        <v>1254</v>
      </c>
      <c r="F49" s="2" t="s">
        <v>1228</v>
      </c>
      <c r="G49" s="2" t="s">
        <v>50</v>
      </c>
      <c r="H49" s="2">
        <v>0</v>
      </c>
      <c r="I49" s="14">
        <f t="shared" si="0"/>
        <v>3903.91</v>
      </c>
      <c r="J49" s="2" t="s">
        <v>40</v>
      </c>
      <c r="K49" s="2" t="s">
        <v>3</v>
      </c>
    </row>
    <row r="50" spans="1:11" ht="12.75" outlineLevel="2">
      <c r="A50" s="2">
        <v>3</v>
      </c>
      <c r="B50" s="2" t="s">
        <v>1255</v>
      </c>
      <c r="C50" s="2" t="s">
        <v>1190</v>
      </c>
      <c r="D50" s="3">
        <v>2282.32</v>
      </c>
      <c r="E50" s="2" t="s">
        <v>1256</v>
      </c>
      <c r="F50" s="2" t="s">
        <v>1125</v>
      </c>
      <c r="G50" s="2" t="s">
        <v>50</v>
      </c>
      <c r="H50" s="2">
        <v>0</v>
      </c>
      <c r="I50" s="14">
        <f t="shared" si="0"/>
        <v>2282.32</v>
      </c>
      <c r="J50" s="2" t="s">
        <v>40</v>
      </c>
      <c r="K50" s="2" t="s">
        <v>3</v>
      </c>
    </row>
    <row r="51" spans="1:11" s="86" customFormat="1" ht="12.75" outlineLevel="1">
      <c r="A51" s="83"/>
      <c r="B51" s="83"/>
      <c r="C51" s="83"/>
      <c r="D51" s="84">
        <f>SUBTOTAL(9,D48:D50)</f>
        <v>12300.86</v>
      </c>
      <c r="E51" s="83"/>
      <c r="F51" s="83"/>
      <c r="G51" s="83"/>
      <c r="H51" s="83">
        <f>SUBTOTAL(9,H48:H50)</f>
        <v>0</v>
      </c>
      <c r="I51" s="85">
        <f>SUBTOTAL(9,I48:I50)</f>
        <v>12300.86</v>
      </c>
      <c r="J51" s="83"/>
      <c r="K51" s="83" t="s">
        <v>41</v>
      </c>
    </row>
    <row r="52" spans="1:11" ht="12.75" outlineLevel="2">
      <c r="A52" s="2">
        <v>1</v>
      </c>
      <c r="B52" s="2" t="s">
        <v>1257</v>
      </c>
      <c r="C52" s="2" t="s">
        <v>1190</v>
      </c>
      <c r="D52" s="3">
        <v>1070.05</v>
      </c>
      <c r="E52" s="2" t="s">
        <v>1258</v>
      </c>
      <c r="F52" s="2" t="s">
        <v>1195</v>
      </c>
      <c r="G52" s="2" t="s">
        <v>50</v>
      </c>
      <c r="H52" s="2">
        <v>0</v>
      </c>
      <c r="I52" s="14">
        <f t="shared" si="0"/>
        <v>1070.05</v>
      </c>
      <c r="J52" s="2" t="s">
        <v>123</v>
      </c>
      <c r="K52" s="2" t="s">
        <v>124</v>
      </c>
    </row>
    <row r="53" spans="1:11" s="86" customFormat="1" ht="12.75" outlineLevel="1">
      <c r="A53" s="83"/>
      <c r="B53" s="83"/>
      <c r="C53" s="83"/>
      <c r="D53" s="84">
        <f>SUBTOTAL(9,D52:D52)</f>
        <v>1070.05</v>
      </c>
      <c r="E53" s="83"/>
      <c r="F53" s="83"/>
      <c r="G53" s="83"/>
      <c r="H53" s="83">
        <f>SUBTOTAL(9,H52:H52)</f>
        <v>0</v>
      </c>
      <c r="I53" s="85">
        <f>SUBTOTAL(9,I52:I52)</f>
        <v>1070.05</v>
      </c>
      <c r="J53" s="83"/>
      <c r="K53" s="83" t="s">
        <v>125</v>
      </c>
    </row>
    <row r="54" spans="1:11" ht="12.75" outlineLevel="2">
      <c r="A54" s="2">
        <v>1</v>
      </c>
      <c r="B54" s="2" t="s">
        <v>1259</v>
      </c>
      <c r="C54" s="2" t="s">
        <v>1123</v>
      </c>
      <c r="D54" s="3">
        <v>1154.16</v>
      </c>
      <c r="E54" s="2" t="s">
        <v>1260</v>
      </c>
      <c r="F54" s="2" t="s">
        <v>1261</v>
      </c>
      <c r="G54" s="2" t="s">
        <v>50</v>
      </c>
      <c r="H54" s="2">
        <v>0</v>
      </c>
      <c r="I54" s="14">
        <f t="shared" si="0"/>
        <v>1154.16</v>
      </c>
      <c r="J54" s="2" t="s">
        <v>105</v>
      </c>
      <c r="K54" s="2" t="s">
        <v>121</v>
      </c>
    </row>
    <row r="55" spans="1:11" s="86" customFormat="1" ht="12.75" outlineLevel="1">
      <c r="A55" s="83"/>
      <c r="B55" s="83"/>
      <c r="C55" s="83"/>
      <c r="D55" s="84">
        <f>SUBTOTAL(9,D54:D54)</f>
        <v>1154.16</v>
      </c>
      <c r="E55" s="83"/>
      <c r="F55" s="83"/>
      <c r="G55" s="83"/>
      <c r="H55" s="83">
        <f>SUBTOTAL(9,H54:H54)</f>
        <v>0</v>
      </c>
      <c r="I55" s="85">
        <f>SUBTOTAL(9,I54:I54)</f>
        <v>1154.16</v>
      </c>
      <c r="J55" s="83"/>
      <c r="K55" s="83" t="s">
        <v>122</v>
      </c>
    </row>
    <row r="56" spans="1:11" ht="12.75" outlineLevel="2">
      <c r="A56" s="2">
        <v>1</v>
      </c>
      <c r="B56" s="2" t="s">
        <v>1010</v>
      </c>
      <c r="C56" s="2" t="s">
        <v>1011</v>
      </c>
      <c r="D56" s="3">
        <v>26133.05</v>
      </c>
      <c r="E56" s="2" t="s">
        <v>1012</v>
      </c>
      <c r="F56" s="2" t="s">
        <v>1013</v>
      </c>
      <c r="G56" s="2" t="s">
        <v>60</v>
      </c>
      <c r="H56" s="2">
        <v>0</v>
      </c>
      <c r="I56" s="14">
        <f t="shared" si="0"/>
        <v>26133.05</v>
      </c>
      <c r="J56" s="2" t="s">
        <v>42</v>
      </c>
      <c r="K56" s="2" t="s">
        <v>12</v>
      </c>
    </row>
    <row r="57" spans="1:11" ht="12.75" outlineLevel="2">
      <c r="A57" s="2">
        <v>2</v>
      </c>
      <c r="B57" s="2" t="s">
        <v>1262</v>
      </c>
      <c r="C57" s="2" t="s">
        <v>1263</v>
      </c>
      <c r="D57" s="3">
        <v>35030.64</v>
      </c>
      <c r="E57" s="2" t="s">
        <v>1264</v>
      </c>
      <c r="F57" s="2" t="s">
        <v>1251</v>
      </c>
      <c r="G57" s="2" t="s">
        <v>50</v>
      </c>
      <c r="H57" s="2">
        <v>0</v>
      </c>
      <c r="I57" s="14">
        <f t="shared" si="0"/>
        <v>35030.64</v>
      </c>
      <c r="J57" s="2" t="s">
        <v>42</v>
      </c>
      <c r="K57" s="2" t="s">
        <v>12</v>
      </c>
    </row>
    <row r="58" spans="1:11" ht="12.75" outlineLevel="2">
      <c r="A58" s="2">
        <v>3</v>
      </c>
      <c r="B58" s="2" t="s">
        <v>1265</v>
      </c>
      <c r="C58" s="2" t="s">
        <v>1123</v>
      </c>
      <c r="D58" s="3">
        <v>1597.58</v>
      </c>
      <c r="E58" s="2" t="s">
        <v>1266</v>
      </c>
      <c r="F58" s="2" t="s">
        <v>1125</v>
      </c>
      <c r="G58" s="2" t="s">
        <v>50</v>
      </c>
      <c r="H58" s="2">
        <v>0</v>
      </c>
      <c r="I58" s="14">
        <f t="shared" si="0"/>
        <v>1597.58</v>
      </c>
      <c r="J58" s="2" t="s">
        <v>42</v>
      </c>
      <c r="K58" s="2" t="s">
        <v>12</v>
      </c>
    </row>
    <row r="59" spans="1:11" s="86" customFormat="1" ht="12.75" outlineLevel="1">
      <c r="A59" s="83"/>
      <c r="B59" s="83"/>
      <c r="C59" s="83"/>
      <c r="D59" s="84">
        <f>SUBTOTAL(9,D56:D58)</f>
        <v>62761.270000000004</v>
      </c>
      <c r="E59" s="83"/>
      <c r="F59" s="83"/>
      <c r="G59" s="83"/>
      <c r="H59" s="83">
        <f>SUBTOTAL(9,H56:H58)</f>
        <v>0</v>
      </c>
      <c r="I59" s="85">
        <f>SUBTOTAL(9,I56:I58)</f>
        <v>62761.270000000004</v>
      </c>
      <c r="J59" s="83"/>
      <c r="K59" s="83" t="s">
        <v>127</v>
      </c>
    </row>
    <row r="60" spans="1:13" ht="12.75" outlineLevel="2">
      <c r="A60" s="2">
        <v>1</v>
      </c>
      <c r="B60" s="2" t="s">
        <v>1267</v>
      </c>
      <c r="C60" s="2" t="s">
        <v>1123</v>
      </c>
      <c r="D60" s="3">
        <v>2885.4</v>
      </c>
      <c r="E60" s="2" t="s">
        <v>1268</v>
      </c>
      <c r="F60" s="2" t="s">
        <v>1125</v>
      </c>
      <c r="G60" s="2" t="s">
        <v>50</v>
      </c>
      <c r="H60" s="2">
        <v>0</v>
      </c>
      <c r="I60" s="14">
        <f t="shared" si="0"/>
        <v>2885.4</v>
      </c>
      <c r="J60" s="2" t="s">
        <v>43</v>
      </c>
      <c r="K60" s="2" t="s">
        <v>6</v>
      </c>
      <c r="M60" s="2"/>
    </row>
    <row r="61" spans="1:11" ht="12.75" outlineLevel="2">
      <c r="A61" s="2">
        <v>2</v>
      </c>
      <c r="B61" s="2" t="s">
        <v>1269</v>
      </c>
      <c r="C61" s="2" t="s">
        <v>1123</v>
      </c>
      <c r="D61" s="3">
        <v>141.06</v>
      </c>
      <c r="E61" s="2" t="s">
        <v>1270</v>
      </c>
      <c r="F61" s="2" t="s">
        <v>1125</v>
      </c>
      <c r="G61" s="2" t="s">
        <v>50</v>
      </c>
      <c r="H61" s="2">
        <v>0</v>
      </c>
      <c r="I61" s="14">
        <f t="shared" si="0"/>
        <v>141.06</v>
      </c>
      <c r="J61" s="2" t="s">
        <v>43</v>
      </c>
      <c r="K61" s="2" t="s">
        <v>6</v>
      </c>
    </row>
    <row r="62" spans="1:11" s="86" customFormat="1" ht="12.75" outlineLevel="1">
      <c r="A62" s="83"/>
      <c r="B62" s="83"/>
      <c r="C62" s="83"/>
      <c r="D62" s="84">
        <f>SUBTOTAL(9,D60:D61)</f>
        <v>3026.46</v>
      </c>
      <c r="E62" s="83"/>
      <c r="F62" s="83"/>
      <c r="G62" s="83"/>
      <c r="H62" s="83">
        <f>SUBTOTAL(9,H60:H61)</f>
        <v>0</v>
      </c>
      <c r="I62" s="85">
        <f>SUBTOTAL(9,I60:I61)</f>
        <v>3026.46</v>
      </c>
      <c r="J62" s="83"/>
      <c r="K62" s="83" t="s">
        <v>44</v>
      </c>
    </row>
    <row r="63" spans="1:11" ht="12.75" outlineLevel="2">
      <c r="A63" s="2">
        <v>1</v>
      </c>
      <c r="B63" s="2" t="s">
        <v>1271</v>
      </c>
      <c r="C63" s="2" t="s">
        <v>1272</v>
      </c>
      <c r="D63" s="3">
        <v>1148.54</v>
      </c>
      <c r="E63" s="2" t="s">
        <v>1273</v>
      </c>
      <c r="F63" s="2" t="s">
        <v>1274</v>
      </c>
      <c r="G63" s="2" t="s">
        <v>50</v>
      </c>
      <c r="H63" s="2">
        <v>0</v>
      </c>
      <c r="I63" s="14">
        <f t="shared" si="0"/>
        <v>1148.54</v>
      </c>
      <c r="J63" s="2" t="s">
        <v>54</v>
      </c>
      <c r="K63" s="2" t="s">
        <v>9</v>
      </c>
    </row>
    <row r="64" spans="1:11" ht="12.75" outlineLevel="2">
      <c r="A64" s="2">
        <v>2</v>
      </c>
      <c r="B64" s="2" t="s">
        <v>1275</v>
      </c>
      <c r="C64" s="2" t="s">
        <v>1274</v>
      </c>
      <c r="D64" s="3">
        <v>1209.92</v>
      </c>
      <c r="E64" s="2" t="s">
        <v>1276</v>
      </c>
      <c r="F64" s="2" t="s">
        <v>1274</v>
      </c>
      <c r="G64" s="2" t="s">
        <v>50</v>
      </c>
      <c r="H64" s="2">
        <v>0</v>
      </c>
      <c r="I64" s="14">
        <f t="shared" si="0"/>
        <v>1209.92</v>
      </c>
      <c r="J64" s="2" t="s">
        <v>54</v>
      </c>
      <c r="K64" s="2" t="s">
        <v>9</v>
      </c>
    </row>
    <row r="65" spans="1:11" ht="12.75" outlineLevel="2">
      <c r="A65" s="2">
        <v>3</v>
      </c>
      <c r="B65" s="2" t="s">
        <v>1277</v>
      </c>
      <c r="C65" s="2" t="s">
        <v>1278</v>
      </c>
      <c r="D65" s="3">
        <v>574.27</v>
      </c>
      <c r="E65" s="2" t="s">
        <v>1279</v>
      </c>
      <c r="F65" s="2" t="s">
        <v>1278</v>
      </c>
      <c r="G65" s="2" t="s">
        <v>50</v>
      </c>
      <c r="H65" s="2">
        <v>0</v>
      </c>
      <c r="I65" s="14">
        <f t="shared" si="0"/>
        <v>574.27</v>
      </c>
      <c r="J65" s="2" t="s">
        <v>54</v>
      </c>
      <c r="K65" s="2" t="s">
        <v>9</v>
      </c>
    </row>
    <row r="66" spans="1:11" s="86" customFormat="1" ht="12.75" outlineLevel="1">
      <c r="A66" s="83"/>
      <c r="B66" s="83"/>
      <c r="C66" s="83"/>
      <c r="D66" s="84">
        <f>SUBTOTAL(9,D63:D65)</f>
        <v>2932.73</v>
      </c>
      <c r="E66" s="83"/>
      <c r="F66" s="83"/>
      <c r="G66" s="83"/>
      <c r="H66" s="83">
        <f>SUBTOTAL(9,H63:H65)</f>
        <v>0</v>
      </c>
      <c r="I66" s="85">
        <f>SUBTOTAL(9,I63:I65)</f>
        <v>2932.73</v>
      </c>
      <c r="J66" s="83"/>
      <c r="K66" s="83" t="s">
        <v>63</v>
      </c>
    </row>
    <row r="67" spans="1:11" ht="12.75" outlineLevel="2">
      <c r="A67" s="2">
        <v>1</v>
      </c>
      <c r="B67" s="2" t="s">
        <v>1280</v>
      </c>
      <c r="C67" s="2" t="s">
        <v>1281</v>
      </c>
      <c r="D67" s="3">
        <v>248.67</v>
      </c>
      <c r="E67" s="2" t="s">
        <v>1282</v>
      </c>
      <c r="F67" s="2" t="s">
        <v>1195</v>
      </c>
      <c r="G67" s="2" t="s">
        <v>50</v>
      </c>
      <c r="H67" s="2">
        <v>0</v>
      </c>
      <c r="I67" s="14">
        <f t="shared" si="0"/>
        <v>248.67</v>
      </c>
      <c r="J67" s="2" t="s">
        <v>113</v>
      </c>
      <c r="K67" s="2" t="s">
        <v>5</v>
      </c>
    </row>
    <row r="68" spans="1:11" ht="12.75" outlineLevel="2">
      <c r="A68" s="2">
        <v>2</v>
      </c>
      <c r="B68" s="2" t="s">
        <v>1283</v>
      </c>
      <c r="C68" s="2" t="s">
        <v>1281</v>
      </c>
      <c r="D68" s="3">
        <v>248.67</v>
      </c>
      <c r="E68" s="2" t="s">
        <v>1284</v>
      </c>
      <c r="F68" s="2" t="s">
        <v>1195</v>
      </c>
      <c r="G68" s="2" t="s">
        <v>50</v>
      </c>
      <c r="H68" s="2">
        <v>0</v>
      </c>
      <c r="I68" s="14">
        <f t="shared" si="0"/>
        <v>248.67</v>
      </c>
      <c r="J68" s="2" t="s">
        <v>113</v>
      </c>
      <c r="K68" s="2" t="s">
        <v>5</v>
      </c>
    </row>
    <row r="69" spans="1:11" s="86" customFormat="1" ht="12.75" outlineLevel="1">
      <c r="A69" s="83"/>
      <c r="B69" s="83"/>
      <c r="C69" s="83"/>
      <c r="D69" s="84">
        <f>SUBTOTAL(9,D67:D68)</f>
        <v>497.34</v>
      </c>
      <c r="E69" s="83"/>
      <c r="F69" s="83"/>
      <c r="G69" s="83"/>
      <c r="H69" s="83">
        <f>SUBTOTAL(9,H67:H68)</f>
        <v>0</v>
      </c>
      <c r="I69" s="85">
        <f>SUBTOTAL(9,I67:I68)</f>
        <v>497.34</v>
      </c>
      <c r="J69" s="83"/>
      <c r="K69" s="83" t="s">
        <v>115</v>
      </c>
    </row>
    <row r="70" spans="1:11" ht="12.75" outlineLevel="2">
      <c r="A70" s="2">
        <v>1</v>
      </c>
      <c r="B70" s="2" t="s">
        <v>1046</v>
      </c>
      <c r="C70" s="2" t="s">
        <v>936</v>
      </c>
      <c r="D70" s="3">
        <v>20156.62</v>
      </c>
      <c r="E70" s="2" t="s">
        <v>1047</v>
      </c>
      <c r="F70" s="2" t="s">
        <v>936</v>
      </c>
      <c r="G70" s="2" t="s">
        <v>60</v>
      </c>
      <c r="H70" s="2">
        <v>0</v>
      </c>
      <c r="I70" s="14">
        <f t="shared" si="0"/>
        <v>20156.62</v>
      </c>
      <c r="J70" s="2" t="s">
        <v>45</v>
      </c>
      <c r="K70" s="2" t="s">
        <v>2</v>
      </c>
    </row>
    <row r="71" spans="1:11" ht="12.75" outlineLevel="2">
      <c r="A71" s="2">
        <v>2</v>
      </c>
      <c r="B71" s="2" t="s">
        <v>1285</v>
      </c>
      <c r="C71" s="2" t="s">
        <v>1123</v>
      </c>
      <c r="D71" s="3">
        <v>10946.43</v>
      </c>
      <c r="E71" s="2" t="s">
        <v>1286</v>
      </c>
      <c r="F71" s="2" t="s">
        <v>1123</v>
      </c>
      <c r="G71" s="2" t="s">
        <v>50</v>
      </c>
      <c r="H71" s="2">
        <v>0</v>
      </c>
      <c r="I71" s="14">
        <f t="shared" si="0"/>
        <v>10946.43</v>
      </c>
      <c r="J71" s="2" t="s">
        <v>45</v>
      </c>
      <c r="K71" s="2" t="s">
        <v>2</v>
      </c>
    </row>
    <row r="72" spans="1:11" ht="12.75" outlineLevel="2">
      <c r="A72" s="2">
        <v>3</v>
      </c>
      <c r="B72" s="2" t="s">
        <v>1287</v>
      </c>
      <c r="C72" s="2" t="s">
        <v>1123</v>
      </c>
      <c r="D72" s="3">
        <v>4821.44</v>
      </c>
      <c r="E72" s="2" t="s">
        <v>1288</v>
      </c>
      <c r="F72" s="2" t="s">
        <v>1123</v>
      </c>
      <c r="G72" s="2" t="s">
        <v>50</v>
      </c>
      <c r="H72" s="2">
        <v>0</v>
      </c>
      <c r="I72" s="14">
        <f t="shared" si="0"/>
        <v>4821.44</v>
      </c>
      <c r="J72" s="2" t="s">
        <v>45</v>
      </c>
      <c r="K72" s="2" t="s">
        <v>2</v>
      </c>
    </row>
    <row r="73" spans="1:11" ht="12.75" outlineLevel="2">
      <c r="A73" s="2">
        <v>4</v>
      </c>
      <c r="B73" s="2" t="s">
        <v>1160</v>
      </c>
      <c r="C73" s="2" t="s">
        <v>1123</v>
      </c>
      <c r="D73" s="3">
        <v>11745.11</v>
      </c>
      <c r="E73" s="2" t="s">
        <v>1161</v>
      </c>
      <c r="F73" s="2" t="s">
        <v>1123</v>
      </c>
      <c r="G73" s="2" t="s">
        <v>50</v>
      </c>
      <c r="H73" s="2">
        <v>0</v>
      </c>
      <c r="I73" s="14">
        <f t="shared" si="0"/>
        <v>11745.11</v>
      </c>
      <c r="J73" s="2" t="s">
        <v>45</v>
      </c>
      <c r="K73" s="2" t="s">
        <v>2</v>
      </c>
    </row>
    <row r="74" spans="1:11" ht="12.75" outlineLevel="2">
      <c r="A74" s="2">
        <v>5</v>
      </c>
      <c r="B74" s="2" t="s">
        <v>1289</v>
      </c>
      <c r="C74" s="2" t="s">
        <v>1123</v>
      </c>
      <c r="D74" s="3">
        <v>9082.04</v>
      </c>
      <c r="E74" s="2" t="s">
        <v>1290</v>
      </c>
      <c r="F74" s="2" t="s">
        <v>1123</v>
      </c>
      <c r="G74" s="2" t="s">
        <v>50</v>
      </c>
      <c r="H74" s="2">
        <v>0</v>
      </c>
      <c r="I74" s="14">
        <f t="shared" si="0"/>
        <v>9082.04</v>
      </c>
      <c r="J74" s="2" t="s">
        <v>45</v>
      </c>
      <c r="K74" s="2" t="s">
        <v>2</v>
      </c>
    </row>
    <row r="75" spans="1:11" ht="12.75" outlineLevel="2">
      <c r="A75" s="2">
        <v>6</v>
      </c>
      <c r="B75" s="2" t="s">
        <v>1291</v>
      </c>
      <c r="C75" s="2" t="s">
        <v>1123</v>
      </c>
      <c r="D75" s="3">
        <v>29072.02</v>
      </c>
      <c r="E75" s="2" t="s">
        <v>1292</v>
      </c>
      <c r="F75" s="2" t="s">
        <v>1123</v>
      </c>
      <c r="G75" s="2" t="s">
        <v>50</v>
      </c>
      <c r="H75" s="2">
        <v>0</v>
      </c>
      <c r="I75" s="14">
        <f t="shared" si="0"/>
        <v>29072.02</v>
      </c>
      <c r="J75" s="2" t="s">
        <v>45</v>
      </c>
      <c r="K75" s="2" t="s">
        <v>2</v>
      </c>
    </row>
    <row r="76" spans="1:11" ht="12.75" outlineLevel="2">
      <c r="A76" s="2">
        <v>7</v>
      </c>
      <c r="B76" s="2" t="s">
        <v>1293</v>
      </c>
      <c r="C76" s="2" t="s">
        <v>1123</v>
      </c>
      <c r="D76" s="3">
        <v>192.36</v>
      </c>
      <c r="E76" s="2" t="s">
        <v>1294</v>
      </c>
      <c r="F76" s="2" t="s">
        <v>1195</v>
      </c>
      <c r="G76" s="2" t="s">
        <v>50</v>
      </c>
      <c r="H76" s="2">
        <v>0</v>
      </c>
      <c r="I76" s="14">
        <f t="shared" si="0"/>
        <v>192.36</v>
      </c>
      <c r="J76" s="2" t="s">
        <v>45</v>
      </c>
      <c r="K76" s="2" t="s">
        <v>2</v>
      </c>
    </row>
    <row r="77" spans="1:11" ht="12.75" outlineLevel="2">
      <c r="A77" s="2">
        <v>8</v>
      </c>
      <c r="B77" s="2" t="s">
        <v>1295</v>
      </c>
      <c r="C77" s="2" t="s">
        <v>1123</v>
      </c>
      <c r="D77" s="3">
        <v>246.9</v>
      </c>
      <c r="E77" s="2" t="s">
        <v>1296</v>
      </c>
      <c r="F77" s="2" t="s">
        <v>1195</v>
      </c>
      <c r="G77" s="2" t="s">
        <v>50</v>
      </c>
      <c r="H77" s="2">
        <v>0</v>
      </c>
      <c r="I77" s="14">
        <f t="shared" si="0"/>
        <v>246.9</v>
      </c>
      <c r="J77" s="2" t="s">
        <v>45</v>
      </c>
      <c r="K77" s="2" t="s">
        <v>2</v>
      </c>
    </row>
    <row r="78" spans="1:11" ht="12.75" outlineLevel="2">
      <c r="A78" s="2">
        <v>9</v>
      </c>
      <c r="B78" s="2" t="s">
        <v>1297</v>
      </c>
      <c r="C78" s="2" t="s">
        <v>1123</v>
      </c>
      <c r="D78" s="3">
        <v>7385.66</v>
      </c>
      <c r="E78" s="2" t="s">
        <v>1298</v>
      </c>
      <c r="F78" s="2" t="s">
        <v>1225</v>
      </c>
      <c r="G78" s="2" t="s">
        <v>50</v>
      </c>
      <c r="H78" s="2">
        <v>0</v>
      </c>
      <c r="I78" s="14">
        <f t="shared" si="0"/>
        <v>7385.66</v>
      </c>
      <c r="J78" s="2" t="s">
        <v>45</v>
      </c>
      <c r="K78" s="2" t="s">
        <v>2</v>
      </c>
    </row>
    <row r="79" spans="1:11" s="86" customFormat="1" ht="12.75" outlineLevel="1">
      <c r="A79" s="83"/>
      <c r="B79" s="83"/>
      <c r="C79" s="83"/>
      <c r="D79" s="84">
        <f>SUBTOTAL(9,D70:D78)</f>
        <v>93648.58</v>
      </c>
      <c r="E79" s="83"/>
      <c r="F79" s="83"/>
      <c r="G79" s="83"/>
      <c r="H79" s="83">
        <f>SUBTOTAL(9,H70:H78)</f>
        <v>0</v>
      </c>
      <c r="I79" s="85">
        <f>SUBTOTAL(9,I70:I78)</f>
        <v>93648.58</v>
      </c>
      <c r="J79" s="83"/>
      <c r="K79" s="83" t="s">
        <v>46</v>
      </c>
    </row>
    <row r="80" spans="1:11" ht="12.75" outlineLevel="2">
      <c r="A80" s="2">
        <v>1</v>
      </c>
      <c r="B80" s="2" t="s">
        <v>1299</v>
      </c>
      <c r="C80" s="2" t="s">
        <v>1190</v>
      </c>
      <c r="D80" s="3">
        <v>1058.77</v>
      </c>
      <c r="E80" s="2" t="s">
        <v>1300</v>
      </c>
      <c r="F80" s="2" t="s">
        <v>1228</v>
      </c>
      <c r="G80" s="2" t="s">
        <v>50</v>
      </c>
      <c r="H80" s="2">
        <v>0</v>
      </c>
      <c r="I80" s="14">
        <f t="shared" si="0"/>
        <v>1058.77</v>
      </c>
      <c r="J80" s="2" t="s">
        <v>47</v>
      </c>
      <c r="K80" s="2" t="s">
        <v>4</v>
      </c>
    </row>
    <row r="81" spans="1:11" s="86" customFormat="1" ht="12.75" outlineLevel="1">
      <c r="A81" s="83"/>
      <c r="B81" s="83"/>
      <c r="C81" s="83"/>
      <c r="D81" s="84">
        <f>SUBTOTAL(9,D80:D80)</f>
        <v>1058.77</v>
      </c>
      <c r="E81" s="83"/>
      <c r="F81" s="83"/>
      <c r="G81" s="83"/>
      <c r="H81" s="83">
        <f>SUBTOTAL(9,H80:H80)</f>
        <v>0</v>
      </c>
      <c r="I81" s="85">
        <f>SUBTOTAL(9,I80:I80)</f>
        <v>1058.77</v>
      </c>
      <c r="J81" s="83"/>
      <c r="K81" s="83" t="s">
        <v>48</v>
      </c>
    </row>
    <row r="82" spans="1:11" s="86" customFormat="1" ht="12.75">
      <c r="A82" s="83"/>
      <c r="B82" s="83"/>
      <c r="C82" s="83"/>
      <c r="D82" s="84">
        <f>SUBTOTAL(9,D11:D80)</f>
        <v>300115.66000000003</v>
      </c>
      <c r="E82" s="83"/>
      <c r="F82" s="83"/>
      <c r="G82" s="83"/>
      <c r="H82" s="83">
        <f>SUBTOTAL(9,H11:H80)</f>
        <v>115.66</v>
      </c>
      <c r="I82" s="85">
        <f>SUBTOTAL(9,I11:I80)</f>
        <v>300000</v>
      </c>
      <c r="J82" s="83"/>
      <c r="K82" s="83" t="s">
        <v>49</v>
      </c>
    </row>
    <row r="85" spans="2:11" ht="12.75">
      <c r="B85" s="18"/>
      <c r="C85" s="19"/>
      <c r="D85" s="20"/>
      <c r="E85" s="21"/>
      <c r="F85" s="18"/>
      <c r="G85" s="19"/>
      <c r="H85" s="18"/>
      <c r="I85" s="22"/>
      <c r="J85" s="22"/>
      <c r="K85" s="18" t="s">
        <v>64</v>
      </c>
    </row>
    <row r="86" spans="2:11" ht="12.75">
      <c r="B86" s="18"/>
      <c r="C86" s="18"/>
      <c r="D86" s="20"/>
      <c r="E86" s="21"/>
      <c r="F86" s="18"/>
      <c r="G86" s="19"/>
      <c r="I86" s="22"/>
      <c r="J86" s="22"/>
      <c r="K86" s="18" t="s">
        <v>65</v>
      </c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CODRIN_FABIAN</cp:lastModifiedBy>
  <cp:lastPrinted>2022-11-16T11:20:45Z</cp:lastPrinted>
  <dcterms:created xsi:type="dcterms:W3CDTF">2017-03-13T14:15:45Z</dcterms:created>
  <dcterms:modified xsi:type="dcterms:W3CDTF">2023-02-06T08:04:47Z</dcterms:modified>
  <cp:category/>
  <cp:version/>
  <cp:contentType/>
  <cp:contentStatus/>
</cp:coreProperties>
</file>